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International Marketing 2014\Unit 10.0\10.3\"/>
    </mc:Choice>
  </mc:AlternateContent>
  <bookViews>
    <workbookView xWindow="0" yWindow="0" windowWidth="24000" windowHeight="9135"/>
  </bookViews>
  <sheets>
    <sheet name="US Balance of Payments for 2014" sheetId="1" r:id="rId1"/>
    <sheet name="Annual"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4" i="1" l="1"/>
  <c r="N13" i="1"/>
  <c r="N11" i="1"/>
  <c r="N10" i="1"/>
  <c r="N9" i="1"/>
  <c r="N8" i="1"/>
  <c r="G10" i="1"/>
  <c r="G20" i="1"/>
  <c r="G4" i="1"/>
  <c r="G16" i="1"/>
  <c r="G17" i="1" l="1"/>
  <c r="G26" i="1" s="1"/>
</calcChain>
</file>

<file path=xl/sharedStrings.xml><?xml version="1.0" encoding="utf-8"?>
<sst xmlns="http://schemas.openxmlformats.org/spreadsheetml/2006/main" count="451" uniqueCount="248">
  <si>
    <t>2014 US Balance of Payments (in millions of dollars)</t>
  </si>
  <si>
    <t>Current Account</t>
  </si>
  <si>
    <t>Export of goods and services and incoome receipts</t>
  </si>
  <si>
    <t>Goods</t>
  </si>
  <si>
    <t>Services</t>
  </si>
  <si>
    <t>Imports of Goods and Services and Income payments</t>
  </si>
  <si>
    <t>Primary Income Receipts</t>
  </si>
  <si>
    <t>Unlateral Current Transfers, Net</t>
  </si>
  <si>
    <t>Trade Deficit</t>
  </si>
  <si>
    <t>Capital Account</t>
  </si>
  <si>
    <t>Capital Account Transactions, net</t>
  </si>
  <si>
    <t>Financial Account</t>
  </si>
  <si>
    <t>Net Balance of Payments</t>
  </si>
  <si>
    <t>Secondary Income  Receipts (Current)</t>
  </si>
  <si>
    <t>*Already acounted for in Total Trade Deficit</t>
  </si>
  <si>
    <t>Balances</t>
  </si>
  <si>
    <t>Balance on current account (line 1 less line 31) /5/</t>
  </si>
  <si>
    <t xml:space="preserve">  Balance on goods and services (line 2 less line 32)</t>
  </si>
  <si>
    <t xml:space="preserve">    Balance on goods (line 3 less line 33)</t>
  </si>
  <si>
    <t xml:space="preserve">    Balance on services (line 13 less line 42)</t>
  </si>
  <si>
    <t xml:space="preserve">  Balance on primary income (line 23 less line 52)</t>
  </si>
  <si>
    <t xml:space="preserve">  Balance on secondary income (line 30 less line 58)</t>
  </si>
  <si>
    <t>Balance on capital account (line 59 less line 60) /5/</t>
  </si>
  <si>
    <t>Net lending (+) or net borrowing (-) from current- and capital-account transactions (line 101 plus line 107) /6/</t>
  </si>
  <si>
    <t>Net lending (+) or net borrowing (-) from financial-account transactions (line 61 less line 84 plus line 99) /6/</t>
  </si>
  <si>
    <t>(exports - imports)</t>
  </si>
  <si>
    <t>exports + imports + capital</t>
  </si>
  <si>
    <t>Net US Acquisitions of financial assets</t>
  </si>
  <si>
    <t>US Incurrence of liabilities</t>
  </si>
  <si>
    <t xml:space="preserve">financial Derivitives </t>
  </si>
  <si>
    <t>Lines 23, 24, 25</t>
  </si>
  <si>
    <t>Table 1.2. U.S. International Transactions, Expanded Detail</t>
  </si>
  <si>
    <t>[Millions of dollars]</t>
  </si>
  <si>
    <t>Bureau of Economic Analysis</t>
  </si>
  <si>
    <t>Release Date: March 19, 2015 - Next Release Date: June 18, 2015</t>
  </si>
  <si>
    <t>Line</t>
  </si>
  <si>
    <t> </t>
  </si>
  <si>
    <t>1999</t>
  </si>
  <si>
    <t>2000 </t>
  </si>
  <si>
    <t>2001</t>
  </si>
  <si>
    <t>2002 </t>
  </si>
  <si>
    <t>2003</t>
  </si>
  <si>
    <t>2004 </t>
  </si>
  <si>
    <t>2005</t>
  </si>
  <si>
    <t>2006 </t>
  </si>
  <si>
    <t>2007</t>
  </si>
  <si>
    <t>2008 </t>
  </si>
  <si>
    <t>2009</t>
  </si>
  <si>
    <t>2010 </t>
  </si>
  <si>
    <t>2011</t>
  </si>
  <si>
    <t>2012 </t>
  </si>
  <si>
    <t>2013</t>
  </si>
  <si>
    <t>2014 </t>
  </si>
  <si>
    <t>Current account</t>
  </si>
  <si>
    <t>1</t>
  </si>
  <si>
    <t>Exports of goods and services and income receipts (credits)</t>
  </si>
  <si>
    <t>2</t>
  </si>
  <si>
    <t xml:space="preserve">  Exports of goods and services</t>
  </si>
  <si>
    <t>3</t>
  </si>
  <si>
    <t xml:space="preserve">    Goods</t>
  </si>
  <si>
    <t>4</t>
  </si>
  <si>
    <t xml:space="preserve">      General merchandise</t>
  </si>
  <si>
    <t>5</t>
  </si>
  <si>
    <t xml:space="preserve">        Foods, feeds, and beverages</t>
  </si>
  <si>
    <t>6</t>
  </si>
  <si>
    <t xml:space="preserve">        Industrial supplies and materials</t>
  </si>
  <si>
    <t>7</t>
  </si>
  <si>
    <t xml:space="preserve">        Capital goods except automotive</t>
  </si>
  <si>
    <t>8</t>
  </si>
  <si>
    <t xml:space="preserve">        Automotive vehicles, parts, and engines</t>
  </si>
  <si>
    <t>9</t>
  </si>
  <si>
    <t xml:space="preserve">        Consumer goods except food and automotive</t>
  </si>
  <si>
    <t>10</t>
  </si>
  <si>
    <t xml:space="preserve">        Other general merchandise</t>
  </si>
  <si>
    <t>11</t>
  </si>
  <si>
    <t xml:space="preserve">      Net exports of goods under merchanting</t>
  </si>
  <si>
    <t>12</t>
  </si>
  <si>
    <t xml:space="preserve">      Nonmonetary gold</t>
  </si>
  <si>
    <t>13</t>
  </si>
  <si>
    <t xml:space="preserve">    Services</t>
  </si>
  <si>
    <t>14</t>
  </si>
  <si>
    <t xml:space="preserve">      Maintenance and repair services n.i.e.</t>
  </si>
  <si>
    <t>15</t>
  </si>
  <si>
    <t xml:space="preserve">      Transport</t>
  </si>
  <si>
    <t>16</t>
  </si>
  <si>
    <t xml:space="preserve">      Travel (for all purposes including education) /1/</t>
  </si>
  <si>
    <t>17</t>
  </si>
  <si>
    <t xml:space="preserve">      Insurance services</t>
  </si>
  <si>
    <t>18</t>
  </si>
  <si>
    <t xml:space="preserve">      Financial services</t>
  </si>
  <si>
    <t>19</t>
  </si>
  <si>
    <t xml:space="preserve">      Charges for the use of intellectual property n.i.e.</t>
  </si>
  <si>
    <t>20</t>
  </si>
  <si>
    <t xml:space="preserve">      Telecommunications, computer, and information services</t>
  </si>
  <si>
    <t>21</t>
  </si>
  <si>
    <t xml:space="preserve">      Other business services</t>
  </si>
  <si>
    <t>22</t>
  </si>
  <si>
    <t xml:space="preserve">      Government goods and services n.i.e.</t>
  </si>
  <si>
    <t>23</t>
  </si>
  <si>
    <t xml:space="preserve">  Primary income receipts</t>
  </si>
  <si>
    <t>24</t>
  </si>
  <si>
    <t xml:space="preserve">    Investment income</t>
  </si>
  <si>
    <t>25</t>
  </si>
  <si>
    <t xml:space="preserve">      Direct investment income</t>
  </si>
  <si>
    <t>26</t>
  </si>
  <si>
    <t xml:space="preserve">      Portfolio investment income</t>
  </si>
  <si>
    <t>27</t>
  </si>
  <si>
    <t xml:space="preserve">      Other investment income</t>
  </si>
  <si>
    <t>28</t>
  </si>
  <si>
    <t xml:space="preserve">      Reserve asset income</t>
  </si>
  <si>
    <t>29</t>
  </si>
  <si>
    <t xml:space="preserve">    Compensation of employees</t>
  </si>
  <si>
    <t>30</t>
  </si>
  <si>
    <t xml:space="preserve">  Secondary income (current transfer) receipts /2/</t>
  </si>
  <si>
    <t>31</t>
  </si>
  <si>
    <t>Imports of goods and services and income payments (debits)</t>
  </si>
  <si>
    <t>32</t>
  </si>
  <si>
    <t xml:space="preserve">  Imports of goods and services</t>
  </si>
  <si>
    <t>33</t>
  </si>
  <si>
    <t>34</t>
  </si>
  <si>
    <t>35</t>
  </si>
  <si>
    <t>36</t>
  </si>
  <si>
    <t>37</t>
  </si>
  <si>
    <t>38</t>
  </si>
  <si>
    <t>39</t>
  </si>
  <si>
    <t>40</t>
  </si>
  <si>
    <t>41</t>
  </si>
  <si>
    <t>42</t>
  </si>
  <si>
    <t>43</t>
  </si>
  <si>
    <t>44</t>
  </si>
  <si>
    <t>45</t>
  </si>
  <si>
    <t>46</t>
  </si>
  <si>
    <t>47</t>
  </si>
  <si>
    <t>48</t>
  </si>
  <si>
    <t>49</t>
  </si>
  <si>
    <t>50</t>
  </si>
  <si>
    <t>51</t>
  </si>
  <si>
    <t>52</t>
  </si>
  <si>
    <t xml:space="preserve">  Primary income payments</t>
  </si>
  <si>
    <t>53</t>
  </si>
  <si>
    <t>54</t>
  </si>
  <si>
    <t>55</t>
  </si>
  <si>
    <t>56</t>
  </si>
  <si>
    <t>57</t>
  </si>
  <si>
    <t>58</t>
  </si>
  <si>
    <t xml:space="preserve">  Secondary income (current transfer) payments /2/</t>
  </si>
  <si>
    <t>Capital account</t>
  </si>
  <si>
    <t>59</t>
  </si>
  <si>
    <t>Capital transfer receipts and other credits</t>
  </si>
  <si>
    <t>60</t>
  </si>
  <si>
    <t>Capital transfer payments and other debits</t>
  </si>
  <si>
    <t>Financial account</t>
  </si>
  <si>
    <t>61</t>
  </si>
  <si>
    <t>Net U.S. acquisition of financial assets excluding financial derivatives (net increase in assets / financial outflow (+))</t>
  </si>
  <si>
    <t>62</t>
  </si>
  <si>
    <t xml:space="preserve">  Direct investment assets</t>
  </si>
  <si>
    <t>63</t>
  </si>
  <si>
    <t xml:space="preserve">    Equity</t>
  </si>
  <si>
    <t>64</t>
  </si>
  <si>
    <t xml:space="preserve">    Debt instruments</t>
  </si>
  <si>
    <t>65</t>
  </si>
  <si>
    <t xml:space="preserve">  Portfolio investment assets</t>
  </si>
  <si>
    <t>66</t>
  </si>
  <si>
    <t xml:space="preserve">    Equity and investment fund shares</t>
  </si>
  <si>
    <t>67</t>
  </si>
  <si>
    <t xml:space="preserve">    Debt securities</t>
  </si>
  <si>
    <t>68</t>
  </si>
  <si>
    <t xml:space="preserve">      Short term</t>
  </si>
  <si>
    <t>69</t>
  </si>
  <si>
    <t xml:space="preserve">      Long term</t>
  </si>
  <si>
    <t>70</t>
  </si>
  <si>
    <t xml:space="preserve">  Other investment assets</t>
  </si>
  <si>
    <t>71</t>
  </si>
  <si>
    <t xml:space="preserve">    Currency and deposits</t>
  </si>
  <si>
    <t>n.a.</t>
  </si>
  <si>
    <t>72</t>
  </si>
  <si>
    <t xml:space="preserve">    Loans</t>
  </si>
  <si>
    <t>73</t>
  </si>
  <si>
    <t xml:space="preserve">    Insurance technical reserves</t>
  </si>
  <si>
    <t>74</t>
  </si>
  <si>
    <t xml:space="preserve">    Trade credit and advances</t>
  </si>
  <si>
    <t>75</t>
  </si>
  <si>
    <t xml:space="preserve">  Reserve assets</t>
  </si>
  <si>
    <t>76</t>
  </si>
  <si>
    <t xml:space="preserve">    Monetary gold</t>
  </si>
  <si>
    <t>77</t>
  </si>
  <si>
    <t xml:space="preserve">    Special drawing rights</t>
  </si>
  <si>
    <t>78</t>
  </si>
  <si>
    <t xml:space="preserve">    Reserve position in the International Monetary Fund</t>
  </si>
  <si>
    <t>79</t>
  </si>
  <si>
    <t xml:space="preserve">    Other reserve assets</t>
  </si>
  <si>
    <t>80</t>
  </si>
  <si>
    <t xml:space="preserve">      Currency and deposits</t>
  </si>
  <si>
    <t>81</t>
  </si>
  <si>
    <t xml:space="preserve">      Securities</t>
  </si>
  <si>
    <t>82</t>
  </si>
  <si>
    <t xml:space="preserve">      Financial derivatives</t>
  </si>
  <si>
    <t>83</t>
  </si>
  <si>
    <t xml:space="preserve">      Other claims</t>
  </si>
  <si>
    <t>84</t>
  </si>
  <si>
    <t>Net U.S. incurrence of liabilities excluding financial derivatives (net increase in liabilities / financial inflow (+))</t>
  </si>
  <si>
    <t>85</t>
  </si>
  <si>
    <t xml:space="preserve">  Direct investment liabilities</t>
  </si>
  <si>
    <t>86</t>
  </si>
  <si>
    <t>87</t>
  </si>
  <si>
    <t>88</t>
  </si>
  <si>
    <t xml:space="preserve">  Portfolio investment liabilities</t>
  </si>
  <si>
    <t>89</t>
  </si>
  <si>
    <t>90</t>
  </si>
  <si>
    <t>91</t>
  </si>
  <si>
    <t>92</t>
  </si>
  <si>
    <t>93</t>
  </si>
  <si>
    <t xml:space="preserve">  Other investment liabilities</t>
  </si>
  <si>
    <t>94</t>
  </si>
  <si>
    <t>95</t>
  </si>
  <si>
    <t>96</t>
  </si>
  <si>
    <t>97</t>
  </si>
  <si>
    <t>98</t>
  </si>
  <si>
    <t xml:space="preserve">    Special drawing rights allocations</t>
  </si>
  <si>
    <t>99</t>
  </si>
  <si>
    <t>Financial derivatives other than reserves, net transactions /3/</t>
  </si>
  <si>
    <t>Statistical discrepancy</t>
  </si>
  <si>
    <t>100</t>
  </si>
  <si>
    <t>Statistical discrepancy /4/</t>
  </si>
  <si>
    <t>100a</t>
  </si>
  <si>
    <t xml:space="preserve">  Of which: Seasonal adjustment discrepancy</t>
  </si>
  <si>
    <t>101</t>
  </si>
  <si>
    <t>102</t>
  </si>
  <si>
    <t>103</t>
  </si>
  <si>
    <t>104</t>
  </si>
  <si>
    <t>105</t>
  </si>
  <si>
    <t>106</t>
  </si>
  <si>
    <t>107</t>
  </si>
  <si>
    <t>108</t>
  </si>
  <si>
    <t>109</t>
  </si>
  <si>
    <t>Legend / Footnotes:</t>
  </si>
  <si>
    <t>0 Transactions are possible but are zero for a given period.</t>
  </si>
  <si>
    <t>(*) Transactions between zero and +/- $500,000.</t>
  </si>
  <si>
    <t>D Suppressed to avoid disclosure of individual companies.</t>
  </si>
  <si>
    <t>n.a. Transactions are possible, but data are not available.</t>
  </si>
  <si>
    <t>..... Not applicable, or for data periods 1960-1997, transactions that are 0, not available, or not applicable.</t>
  </si>
  <si>
    <t>Quarterly estimates are not annualized and are expressed at quarterly rates.</t>
  </si>
  <si>
    <t>1. All travel purposes include 1) business travel, including expenditures by border, seasonal, and other short-term workers and 2) personal travel, including health-related and education-related travel.</t>
  </si>
  <si>
    <t>2. Secondary income (current transfer) receipts and payments include U.S. government and private transfers, such as U.S. government grants and pensions, fines and penalties, withholding taxes, personal transfers (remittances), insurance-related transfers, and other current transfers.</t>
  </si>
  <si>
    <t>3. Transactions for financial derivatives are only available as a net value equal to transactions for assets less transactions for liabilities.  A positive value represents net U.S. cash payments arising from derivatives contracts, and a negative value represents net U.S. cash receipts.</t>
  </si>
  <si>
    <t>4. The statistical discrepancy, which can be calculated as line 109 less line 108, is the difference between total debits and total credits recorded in the current, capital, and financial accounts.  In the current and capital accounts, credits and debits are labeled in the table.  In the financial account, an acquisition of an asset or a repayment of a liability is a debit, and an incurrence of a liability or a disposal of an asset is a credit.</t>
  </si>
  <si>
    <t>5. Current- and capital-account statistics in the international transactions accounts differ slightly from statistics in the National Income and Product Accounts (NIPAs) because of adjustments made to convert the international transactions statistics to national economic accounting concepts.  A reconciliation between annual statistics in the two sets of accounts appears in NIPA &lt;a href="http://www.bea.gov/iTable/iTableHtml.cfm?reqid=9&amp;amp;step=3&amp;amp;isuri=1&amp;amp;903=136"&gt;table 4.3B&lt;/a&gt;.</t>
  </si>
  <si>
    <t>6. Net lending means that U.S. residents are net suppliers of funds to foreign residents, and net borrowing means the opposite.  Net lending or net borrowing can be computed from current- and capital-account transactions or from financial-account transactions.  The two amounts differ by the statistical discrepancy.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</si>
</sst>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00;[Red]&quot;$&quot;#,##0.00"/>
  </numFmts>
  <fonts count="13" x14ac:knownFonts="1">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b/>
      <sz val="10"/>
      <name val="Arial"/>
      <family val="2"/>
    </font>
    <font>
      <sz val="10"/>
      <name val="Arial"/>
      <family val="2"/>
    </font>
    <font>
      <b/>
      <sz val="14"/>
      <name val="Arial"/>
      <family val="2"/>
    </font>
    <font>
      <sz val="13"/>
      <name val="Arial"/>
      <family val="2"/>
    </font>
    <font>
      <b/>
      <sz val="10"/>
      <color indexed="9"/>
      <name val="Arial"/>
      <family val="2"/>
    </font>
    <font>
      <b/>
      <sz val="10"/>
      <color rgb="FFFF0000"/>
      <name val="Arial"/>
      <family val="2"/>
    </font>
    <font>
      <sz val="10"/>
      <color rgb="FFFF0000"/>
      <name val="Arial"/>
      <family val="2"/>
    </font>
    <font>
      <b/>
      <i/>
      <sz val="15"/>
      <name val="Arial"/>
      <family val="2"/>
    </font>
    <font>
      <i/>
      <sz val="10"/>
      <name val="Arial"/>
      <family val="2"/>
    </font>
  </fonts>
  <fills count="5">
    <fill>
      <patternFill patternType="none"/>
    </fill>
    <fill>
      <patternFill patternType="gray125"/>
    </fill>
    <fill>
      <patternFill patternType="solid">
        <fgColor indexed="22"/>
        <bgColor indexed="64"/>
      </patternFill>
    </fill>
    <fill>
      <patternFill patternType="solid">
        <fgColor indexed="56"/>
        <bgColor indexed="23"/>
      </patternFill>
    </fill>
    <fill>
      <patternFill patternType="solid">
        <fgColor rgb="FFFFFF00"/>
        <bgColor indexed="64"/>
      </patternFill>
    </fill>
  </fills>
  <borders count="2">
    <border>
      <left/>
      <right/>
      <top/>
      <bottom/>
      <diagonal/>
    </border>
    <border>
      <left style="thin">
        <color indexed="9"/>
      </left>
      <right style="thin">
        <color indexed="9"/>
      </right>
      <top style="thin">
        <color indexed="9"/>
      </top>
      <bottom style="thin">
        <color indexed="9"/>
      </bottom>
      <diagonal/>
    </border>
  </borders>
  <cellStyleXfs count="2">
    <xf numFmtId="0" fontId="0" fillId="0" borderId="0"/>
    <xf numFmtId="0" fontId="5" fillId="0" borderId="0"/>
  </cellStyleXfs>
  <cellXfs count="29">
    <xf numFmtId="0" fontId="0" fillId="0" borderId="0" xfId="0"/>
    <xf numFmtId="0" fontId="1"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xf>
    <xf numFmtId="0" fontId="3" fillId="0" borderId="0" xfId="0" applyFont="1"/>
    <xf numFmtId="0" fontId="2" fillId="0" borderId="0" xfId="0" applyFont="1" applyAlignment="1">
      <alignment horizontal="center"/>
    </xf>
    <xf numFmtId="6" fontId="0" fillId="0" borderId="0" xfId="0" applyNumberFormat="1"/>
    <xf numFmtId="0" fontId="1" fillId="0" borderId="0" xfId="0" applyFont="1" applyAlignment="1">
      <alignment horizontal="center"/>
    </xf>
    <xf numFmtId="0" fontId="1" fillId="0" borderId="0" xfId="0" applyFont="1" applyAlignment="1">
      <alignment horizontal="left"/>
    </xf>
    <xf numFmtId="3" fontId="0" fillId="0" borderId="0" xfId="0" applyNumberFormat="1"/>
    <xf numFmtId="38" fontId="0" fillId="0" borderId="0" xfId="0" applyNumberFormat="1"/>
    <xf numFmtId="0" fontId="4" fillId="0" borderId="0" xfId="0" applyFont="1"/>
    <xf numFmtId="0" fontId="4" fillId="2" borderId="0" xfId="0" applyFont="1" applyFill="1" applyAlignment="1">
      <alignment horizontal="center"/>
    </xf>
    <xf numFmtId="164" fontId="4" fillId="0" borderId="0" xfId="0" applyNumberFormat="1" applyFont="1"/>
    <xf numFmtId="164" fontId="0" fillId="0" borderId="0" xfId="0" applyNumberFormat="1"/>
    <xf numFmtId="0" fontId="1" fillId="0" borderId="0" xfId="0" applyFont="1" applyAlignment="1">
      <alignment horizontal="right"/>
    </xf>
    <xf numFmtId="0" fontId="6" fillId="0" borderId="0" xfId="1" applyFont="1"/>
    <xf numFmtId="0" fontId="5" fillId="0" borderId="0" xfId="1"/>
    <xf numFmtId="0" fontId="5" fillId="0" borderId="0" xfId="1"/>
    <xf numFmtId="0" fontId="7" fillId="0" borderId="0" xfId="1" applyFont="1"/>
    <xf numFmtId="0" fontId="8" fillId="3" borderId="1" xfId="1" applyFont="1" applyFill="1" applyBorder="1" applyAlignment="1">
      <alignment horizontal="center"/>
    </xf>
    <xf numFmtId="0" fontId="4" fillId="0" borderId="0" xfId="1" applyFont="1"/>
    <xf numFmtId="0" fontId="4" fillId="2" borderId="0" xfId="1" applyFont="1" applyFill="1" applyAlignment="1">
      <alignment horizontal="center"/>
    </xf>
    <xf numFmtId="0" fontId="9" fillId="0" borderId="0" xfId="1" applyFont="1"/>
    <xf numFmtId="0" fontId="10" fillId="0" borderId="0" xfId="1" applyFont="1"/>
    <xf numFmtId="0" fontId="9" fillId="4" borderId="0" xfId="1" applyFont="1" applyFill="1"/>
    <xf numFmtId="0" fontId="4" fillId="4" borderId="0" xfId="1" applyFont="1" applyFill="1"/>
    <xf numFmtId="0" fontId="11" fillId="0" borderId="0" xfId="1" applyFont="1" applyAlignment="1">
      <alignment wrapText="1"/>
    </xf>
    <xf numFmtId="0" fontId="12" fillId="0" borderId="0" xfId="1" applyFont="1" applyAlignment="1">
      <alignmen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abSelected="1" workbookViewId="0">
      <selection activeCell="G26" sqref="G26"/>
    </sheetView>
  </sheetViews>
  <sheetFormatPr defaultRowHeight="15" x14ac:dyDescent="0.25"/>
  <cols>
    <col min="5" max="5" width="13" customWidth="1"/>
    <col min="6" max="6" width="17.85546875" customWidth="1"/>
    <col min="7" max="7" width="16" customWidth="1"/>
    <col min="8" max="8" width="19.42578125" customWidth="1"/>
    <col min="12" max="12" width="50.5703125" customWidth="1"/>
    <col min="13" max="13" width="16" customWidth="1"/>
    <col min="14" max="14" width="14.5703125" bestFit="1" customWidth="1"/>
  </cols>
  <sheetData>
    <row r="1" spans="1:15" s="4" customFormat="1" ht="23.25" x14ac:dyDescent="0.35">
      <c r="A1" s="3" t="s">
        <v>0</v>
      </c>
      <c r="B1" s="3"/>
      <c r="C1" s="3"/>
      <c r="D1" s="3"/>
      <c r="E1" s="3"/>
      <c r="F1" s="3"/>
      <c r="G1" s="3"/>
      <c r="H1" s="3"/>
    </row>
    <row r="2" spans="1:15" ht="18.75" x14ac:dyDescent="0.3">
      <c r="A2" s="2" t="s">
        <v>1</v>
      </c>
      <c r="B2" s="2"/>
      <c r="C2" s="2"/>
      <c r="D2" s="2"/>
      <c r="E2" s="2"/>
      <c r="F2" s="2"/>
      <c r="G2" s="2"/>
      <c r="H2" s="2"/>
    </row>
    <row r="3" spans="1:15" ht="11.25" customHeight="1" x14ac:dyDescent="0.3">
      <c r="A3" s="5"/>
      <c r="B3" s="5"/>
      <c r="C3" s="5"/>
      <c r="D3" s="5"/>
      <c r="E3" s="5"/>
      <c r="F3" s="5"/>
      <c r="G3" s="5"/>
      <c r="H3" s="5"/>
    </row>
    <row r="4" spans="1:15" x14ac:dyDescent="0.25">
      <c r="A4" s="1" t="s">
        <v>2</v>
      </c>
      <c r="B4" s="1"/>
      <c r="C4" s="1"/>
      <c r="D4" s="1"/>
      <c r="E4" s="1"/>
      <c r="G4" s="6">
        <f>SUM(F5:F8)</f>
        <v>3291353</v>
      </c>
    </row>
    <row r="5" spans="1:15" x14ac:dyDescent="0.25">
      <c r="B5" t="s">
        <v>3</v>
      </c>
      <c r="F5" s="6">
        <v>1635133</v>
      </c>
      <c r="L5" s="12" t="s">
        <v>15</v>
      </c>
    </row>
    <row r="6" spans="1:15" x14ac:dyDescent="0.25">
      <c r="B6" t="s">
        <v>4</v>
      </c>
      <c r="F6" s="6">
        <v>709395</v>
      </c>
      <c r="L6" s="11" t="s">
        <v>16</v>
      </c>
      <c r="M6" s="13">
        <v>-410628</v>
      </c>
      <c r="N6" t="s">
        <v>25</v>
      </c>
    </row>
    <row r="7" spans="1:15" x14ac:dyDescent="0.25">
      <c r="B7" t="s">
        <v>6</v>
      </c>
      <c r="F7" s="6">
        <v>819705</v>
      </c>
      <c r="L7" t="s">
        <v>17</v>
      </c>
      <c r="M7" s="14">
        <v>-504711</v>
      </c>
    </row>
    <row r="8" spans="1:15" x14ac:dyDescent="0.25">
      <c r="B8" t="s">
        <v>13</v>
      </c>
      <c r="F8" s="6">
        <v>127120</v>
      </c>
      <c r="L8" t="s">
        <v>18</v>
      </c>
      <c r="M8" s="14">
        <v>-735787</v>
      </c>
      <c r="N8" s="6">
        <f>F5+F11</f>
        <v>-735787</v>
      </c>
    </row>
    <row r="9" spans="1:15" x14ac:dyDescent="0.25">
      <c r="L9" t="s">
        <v>19</v>
      </c>
      <c r="M9" s="14">
        <v>231076</v>
      </c>
      <c r="N9" s="6">
        <f>F6+F12</f>
        <v>231076</v>
      </c>
    </row>
    <row r="10" spans="1:15" x14ac:dyDescent="0.25">
      <c r="A10" s="1" t="s">
        <v>5</v>
      </c>
      <c r="B10" s="1"/>
      <c r="C10" s="1"/>
      <c r="D10" s="1"/>
      <c r="E10" s="1"/>
      <c r="G10" s="6">
        <f>SUM(F11:F14)</f>
        <v>-3701980</v>
      </c>
      <c r="L10" t="s">
        <v>20</v>
      </c>
      <c r="M10" s="14">
        <v>217904</v>
      </c>
      <c r="N10" s="6">
        <f>F7+F13</f>
        <v>217904</v>
      </c>
    </row>
    <row r="11" spans="1:15" x14ac:dyDescent="0.25">
      <c r="B11" t="s">
        <v>3</v>
      </c>
      <c r="F11" s="6">
        <v>-2370920</v>
      </c>
      <c r="L11" t="s">
        <v>21</v>
      </c>
      <c r="M11" s="14">
        <v>-123821</v>
      </c>
      <c r="N11" s="6">
        <f>F8+F14</f>
        <v>-123820</v>
      </c>
    </row>
    <row r="12" spans="1:15" x14ac:dyDescent="0.25">
      <c r="B12" t="s">
        <v>4</v>
      </c>
      <c r="F12" s="6">
        <v>-478319</v>
      </c>
      <c r="L12" s="11" t="s">
        <v>22</v>
      </c>
      <c r="M12" s="13">
        <v>-44</v>
      </c>
    </row>
    <row r="13" spans="1:15" x14ac:dyDescent="0.25">
      <c r="B13" t="s">
        <v>6</v>
      </c>
      <c r="F13" s="6">
        <v>-601801</v>
      </c>
      <c r="L13" s="11" t="s">
        <v>23</v>
      </c>
      <c r="M13" s="13">
        <v>-410672</v>
      </c>
      <c r="N13" s="6">
        <f>G4+G10+G20</f>
        <v>-410671</v>
      </c>
      <c r="O13" t="s">
        <v>26</v>
      </c>
    </row>
    <row r="14" spans="1:15" x14ac:dyDescent="0.25">
      <c r="B14" t="s">
        <v>13</v>
      </c>
      <c r="F14" s="6">
        <v>-250940</v>
      </c>
      <c r="L14" s="11" t="s">
        <v>24</v>
      </c>
      <c r="M14" s="13">
        <v>-141644</v>
      </c>
      <c r="N14" s="6">
        <f>F23-F24+F25</f>
        <v>-141644</v>
      </c>
      <c r="O14" t="s">
        <v>30</v>
      </c>
    </row>
    <row r="15" spans="1:15" x14ac:dyDescent="0.25">
      <c r="F15" s="6"/>
    </row>
    <row r="16" spans="1:15" x14ac:dyDescent="0.25">
      <c r="A16" s="8" t="s">
        <v>7</v>
      </c>
      <c r="B16" s="8"/>
      <c r="C16" s="8"/>
      <c r="D16" s="8"/>
      <c r="E16" s="8"/>
      <c r="G16" s="6">
        <f>F8+F14</f>
        <v>-123820</v>
      </c>
      <c r="H16" t="s">
        <v>14</v>
      </c>
    </row>
    <row r="17" spans="1:7" x14ac:dyDescent="0.25">
      <c r="B17" t="s">
        <v>8</v>
      </c>
      <c r="G17" s="6">
        <f>G4+G10</f>
        <v>-410627</v>
      </c>
    </row>
    <row r="19" spans="1:7" x14ac:dyDescent="0.25">
      <c r="A19" s="1" t="s">
        <v>9</v>
      </c>
      <c r="B19" s="1"/>
      <c r="C19" s="1"/>
      <c r="D19" s="1"/>
      <c r="E19" s="1"/>
      <c r="F19" s="1"/>
      <c r="G19" s="1"/>
    </row>
    <row r="20" spans="1:7" x14ac:dyDescent="0.25">
      <c r="A20" t="s">
        <v>10</v>
      </c>
      <c r="F20" s="10">
        <v>-44</v>
      </c>
      <c r="G20" s="10">
        <f>F20</f>
        <v>-44</v>
      </c>
    </row>
    <row r="22" spans="1:7" x14ac:dyDescent="0.25">
      <c r="A22" s="1" t="s">
        <v>11</v>
      </c>
      <c r="B22" s="1"/>
      <c r="C22" s="1"/>
      <c r="D22" s="1"/>
      <c r="E22" s="1"/>
      <c r="F22" s="1"/>
      <c r="G22" s="1"/>
    </row>
    <row r="23" spans="1:7" x14ac:dyDescent="0.25">
      <c r="A23" s="8" t="s">
        <v>27</v>
      </c>
      <c r="B23" s="8"/>
      <c r="C23" s="8"/>
      <c r="D23" s="8"/>
      <c r="E23" s="8"/>
      <c r="F23" s="15">
        <v>820488</v>
      </c>
      <c r="G23" s="7"/>
    </row>
    <row r="24" spans="1:7" x14ac:dyDescent="0.25">
      <c r="A24" t="s">
        <v>28</v>
      </c>
      <c r="F24" s="9">
        <v>908601</v>
      </c>
    </row>
    <row r="25" spans="1:7" x14ac:dyDescent="0.25">
      <c r="A25" t="s">
        <v>29</v>
      </c>
      <c r="F25" s="10">
        <v>-53531</v>
      </c>
    </row>
    <row r="26" spans="1:7" x14ac:dyDescent="0.25">
      <c r="B26" t="s">
        <v>12</v>
      </c>
      <c r="G26" s="6">
        <f>G17+F20-+F24-F25</f>
        <v>-1265741</v>
      </c>
    </row>
  </sheetData>
  <mergeCells count="8">
    <mergeCell ref="A19:G19"/>
    <mergeCell ref="A22:G22"/>
    <mergeCell ref="A23:E23"/>
    <mergeCell ref="A1:H1"/>
    <mergeCell ref="A2:H2"/>
    <mergeCell ref="A4:E4"/>
    <mergeCell ref="A10:E10"/>
    <mergeCell ref="A16:E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4"/>
  <sheetViews>
    <sheetView topLeftCell="C1" workbookViewId="0">
      <pane ySplit="6" topLeftCell="A66" activePane="bottomLeft" state="frozen"/>
      <selection pane="bottomLeft" activeCell="B95" sqref="B95"/>
    </sheetView>
  </sheetViews>
  <sheetFormatPr defaultRowHeight="12.75" x14ac:dyDescent="0.2"/>
  <cols>
    <col min="1" max="1" width="9.140625" style="18"/>
    <col min="2" max="2" width="109.28515625" style="18" customWidth="1"/>
    <col min="3" max="17" width="9.140625" style="18"/>
    <col min="18" max="18" width="15" style="18" customWidth="1"/>
    <col min="19" max="257" width="9.140625" style="18"/>
    <col min="258" max="258" width="109.28515625" style="18" customWidth="1"/>
    <col min="259" max="273" width="9.140625" style="18"/>
    <col min="274" max="274" width="15" style="18" customWidth="1"/>
    <col min="275" max="513" width="9.140625" style="18"/>
    <col min="514" max="514" width="109.28515625" style="18" customWidth="1"/>
    <col min="515" max="529" width="9.140625" style="18"/>
    <col min="530" max="530" width="15" style="18" customWidth="1"/>
    <col min="531" max="769" width="9.140625" style="18"/>
    <col min="770" max="770" width="109.28515625" style="18" customWidth="1"/>
    <col min="771" max="785" width="9.140625" style="18"/>
    <col min="786" max="786" width="15" style="18" customWidth="1"/>
    <col min="787" max="1025" width="9.140625" style="18"/>
    <col min="1026" max="1026" width="109.28515625" style="18" customWidth="1"/>
    <col min="1027" max="1041" width="9.140625" style="18"/>
    <col min="1042" max="1042" width="15" style="18" customWidth="1"/>
    <col min="1043" max="1281" width="9.140625" style="18"/>
    <col min="1282" max="1282" width="109.28515625" style="18" customWidth="1"/>
    <col min="1283" max="1297" width="9.140625" style="18"/>
    <col min="1298" max="1298" width="15" style="18" customWidth="1"/>
    <col min="1299" max="1537" width="9.140625" style="18"/>
    <col min="1538" max="1538" width="109.28515625" style="18" customWidth="1"/>
    <col min="1539" max="1553" width="9.140625" style="18"/>
    <col min="1554" max="1554" width="15" style="18" customWidth="1"/>
    <col min="1555" max="1793" width="9.140625" style="18"/>
    <col min="1794" max="1794" width="109.28515625" style="18" customWidth="1"/>
    <col min="1795" max="1809" width="9.140625" style="18"/>
    <col min="1810" max="1810" width="15" style="18" customWidth="1"/>
    <col min="1811" max="2049" width="9.140625" style="18"/>
    <col min="2050" max="2050" width="109.28515625" style="18" customWidth="1"/>
    <col min="2051" max="2065" width="9.140625" style="18"/>
    <col min="2066" max="2066" width="15" style="18" customWidth="1"/>
    <col min="2067" max="2305" width="9.140625" style="18"/>
    <col min="2306" max="2306" width="109.28515625" style="18" customWidth="1"/>
    <col min="2307" max="2321" width="9.140625" style="18"/>
    <col min="2322" max="2322" width="15" style="18" customWidth="1"/>
    <col min="2323" max="2561" width="9.140625" style="18"/>
    <col min="2562" max="2562" width="109.28515625" style="18" customWidth="1"/>
    <col min="2563" max="2577" width="9.140625" style="18"/>
    <col min="2578" max="2578" width="15" style="18" customWidth="1"/>
    <col min="2579" max="2817" width="9.140625" style="18"/>
    <col min="2818" max="2818" width="109.28515625" style="18" customWidth="1"/>
    <col min="2819" max="2833" width="9.140625" style="18"/>
    <col min="2834" max="2834" width="15" style="18" customWidth="1"/>
    <col min="2835" max="3073" width="9.140625" style="18"/>
    <col min="3074" max="3074" width="109.28515625" style="18" customWidth="1"/>
    <col min="3075" max="3089" width="9.140625" style="18"/>
    <col min="3090" max="3090" width="15" style="18" customWidth="1"/>
    <col min="3091" max="3329" width="9.140625" style="18"/>
    <col min="3330" max="3330" width="109.28515625" style="18" customWidth="1"/>
    <col min="3331" max="3345" width="9.140625" style="18"/>
    <col min="3346" max="3346" width="15" style="18" customWidth="1"/>
    <col min="3347" max="3585" width="9.140625" style="18"/>
    <col min="3586" max="3586" width="109.28515625" style="18" customWidth="1"/>
    <col min="3587" max="3601" width="9.140625" style="18"/>
    <col min="3602" max="3602" width="15" style="18" customWidth="1"/>
    <col min="3603" max="3841" width="9.140625" style="18"/>
    <col min="3842" max="3842" width="109.28515625" style="18" customWidth="1"/>
    <col min="3843" max="3857" width="9.140625" style="18"/>
    <col min="3858" max="3858" width="15" style="18" customWidth="1"/>
    <col min="3859" max="4097" width="9.140625" style="18"/>
    <col min="4098" max="4098" width="109.28515625" style="18" customWidth="1"/>
    <col min="4099" max="4113" width="9.140625" style="18"/>
    <col min="4114" max="4114" width="15" style="18" customWidth="1"/>
    <col min="4115" max="4353" width="9.140625" style="18"/>
    <col min="4354" max="4354" width="109.28515625" style="18" customWidth="1"/>
    <col min="4355" max="4369" width="9.140625" style="18"/>
    <col min="4370" max="4370" width="15" style="18" customWidth="1"/>
    <col min="4371" max="4609" width="9.140625" style="18"/>
    <col min="4610" max="4610" width="109.28515625" style="18" customWidth="1"/>
    <col min="4611" max="4625" width="9.140625" style="18"/>
    <col min="4626" max="4626" width="15" style="18" customWidth="1"/>
    <col min="4627" max="4865" width="9.140625" style="18"/>
    <col min="4866" max="4866" width="109.28515625" style="18" customWidth="1"/>
    <col min="4867" max="4881" width="9.140625" style="18"/>
    <col min="4882" max="4882" width="15" style="18" customWidth="1"/>
    <col min="4883" max="5121" width="9.140625" style="18"/>
    <col min="5122" max="5122" width="109.28515625" style="18" customWidth="1"/>
    <col min="5123" max="5137" width="9.140625" style="18"/>
    <col min="5138" max="5138" width="15" style="18" customWidth="1"/>
    <col min="5139" max="5377" width="9.140625" style="18"/>
    <col min="5378" max="5378" width="109.28515625" style="18" customWidth="1"/>
    <col min="5379" max="5393" width="9.140625" style="18"/>
    <col min="5394" max="5394" width="15" style="18" customWidth="1"/>
    <col min="5395" max="5633" width="9.140625" style="18"/>
    <col min="5634" max="5634" width="109.28515625" style="18" customWidth="1"/>
    <col min="5635" max="5649" width="9.140625" style="18"/>
    <col min="5650" max="5650" width="15" style="18" customWidth="1"/>
    <col min="5651" max="5889" width="9.140625" style="18"/>
    <col min="5890" max="5890" width="109.28515625" style="18" customWidth="1"/>
    <col min="5891" max="5905" width="9.140625" style="18"/>
    <col min="5906" max="5906" width="15" style="18" customWidth="1"/>
    <col min="5907" max="6145" width="9.140625" style="18"/>
    <col min="6146" max="6146" width="109.28515625" style="18" customWidth="1"/>
    <col min="6147" max="6161" width="9.140625" style="18"/>
    <col min="6162" max="6162" width="15" style="18" customWidth="1"/>
    <col min="6163" max="6401" width="9.140625" style="18"/>
    <col min="6402" max="6402" width="109.28515625" style="18" customWidth="1"/>
    <col min="6403" max="6417" width="9.140625" style="18"/>
    <col min="6418" max="6418" width="15" style="18" customWidth="1"/>
    <col min="6419" max="6657" width="9.140625" style="18"/>
    <col min="6658" max="6658" width="109.28515625" style="18" customWidth="1"/>
    <col min="6659" max="6673" width="9.140625" style="18"/>
    <col min="6674" max="6674" width="15" style="18" customWidth="1"/>
    <col min="6675" max="6913" width="9.140625" style="18"/>
    <col min="6914" max="6914" width="109.28515625" style="18" customWidth="1"/>
    <col min="6915" max="6929" width="9.140625" style="18"/>
    <col min="6930" max="6930" width="15" style="18" customWidth="1"/>
    <col min="6931" max="7169" width="9.140625" style="18"/>
    <col min="7170" max="7170" width="109.28515625" style="18" customWidth="1"/>
    <col min="7171" max="7185" width="9.140625" style="18"/>
    <col min="7186" max="7186" width="15" style="18" customWidth="1"/>
    <col min="7187" max="7425" width="9.140625" style="18"/>
    <col min="7426" max="7426" width="109.28515625" style="18" customWidth="1"/>
    <col min="7427" max="7441" width="9.140625" style="18"/>
    <col min="7442" max="7442" width="15" style="18" customWidth="1"/>
    <col min="7443" max="7681" width="9.140625" style="18"/>
    <col min="7682" max="7682" width="109.28515625" style="18" customWidth="1"/>
    <col min="7683" max="7697" width="9.140625" style="18"/>
    <col min="7698" max="7698" width="15" style="18" customWidth="1"/>
    <col min="7699" max="7937" width="9.140625" style="18"/>
    <col min="7938" max="7938" width="109.28515625" style="18" customWidth="1"/>
    <col min="7939" max="7953" width="9.140625" style="18"/>
    <col min="7954" max="7954" width="15" style="18" customWidth="1"/>
    <col min="7955" max="8193" width="9.140625" style="18"/>
    <col min="8194" max="8194" width="109.28515625" style="18" customWidth="1"/>
    <col min="8195" max="8209" width="9.140625" style="18"/>
    <col min="8210" max="8210" width="15" style="18" customWidth="1"/>
    <col min="8211" max="8449" width="9.140625" style="18"/>
    <col min="8450" max="8450" width="109.28515625" style="18" customWidth="1"/>
    <col min="8451" max="8465" width="9.140625" style="18"/>
    <col min="8466" max="8466" width="15" style="18" customWidth="1"/>
    <col min="8467" max="8705" width="9.140625" style="18"/>
    <col min="8706" max="8706" width="109.28515625" style="18" customWidth="1"/>
    <col min="8707" max="8721" width="9.140625" style="18"/>
    <col min="8722" max="8722" width="15" style="18" customWidth="1"/>
    <col min="8723" max="8961" width="9.140625" style="18"/>
    <col min="8962" max="8962" width="109.28515625" style="18" customWidth="1"/>
    <col min="8963" max="8977" width="9.140625" style="18"/>
    <col min="8978" max="8978" width="15" style="18" customWidth="1"/>
    <col min="8979" max="9217" width="9.140625" style="18"/>
    <col min="9218" max="9218" width="109.28515625" style="18" customWidth="1"/>
    <col min="9219" max="9233" width="9.140625" style="18"/>
    <col min="9234" max="9234" width="15" style="18" customWidth="1"/>
    <col min="9235" max="9473" width="9.140625" style="18"/>
    <col min="9474" max="9474" width="109.28515625" style="18" customWidth="1"/>
    <col min="9475" max="9489" width="9.140625" style="18"/>
    <col min="9490" max="9490" width="15" style="18" customWidth="1"/>
    <col min="9491" max="9729" width="9.140625" style="18"/>
    <col min="9730" max="9730" width="109.28515625" style="18" customWidth="1"/>
    <col min="9731" max="9745" width="9.140625" style="18"/>
    <col min="9746" max="9746" width="15" style="18" customWidth="1"/>
    <col min="9747" max="9985" width="9.140625" style="18"/>
    <col min="9986" max="9986" width="109.28515625" style="18" customWidth="1"/>
    <col min="9987" max="10001" width="9.140625" style="18"/>
    <col min="10002" max="10002" width="15" style="18" customWidth="1"/>
    <col min="10003" max="10241" width="9.140625" style="18"/>
    <col min="10242" max="10242" width="109.28515625" style="18" customWidth="1"/>
    <col min="10243" max="10257" width="9.140625" style="18"/>
    <col min="10258" max="10258" width="15" style="18" customWidth="1"/>
    <col min="10259" max="10497" width="9.140625" style="18"/>
    <col min="10498" max="10498" width="109.28515625" style="18" customWidth="1"/>
    <col min="10499" max="10513" width="9.140625" style="18"/>
    <col min="10514" max="10514" width="15" style="18" customWidth="1"/>
    <col min="10515" max="10753" width="9.140625" style="18"/>
    <col min="10754" max="10754" width="109.28515625" style="18" customWidth="1"/>
    <col min="10755" max="10769" width="9.140625" style="18"/>
    <col min="10770" max="10770" width="15" style="18" customWidth="1"/>
    <col min="10771" max="11009" width="9.140625" style="18"/>
    <col min="11010" max="11010" width="109.28515625" style="18" customWidth="1"/>
    <col min="11011" max="11025" width="9.140625" style="18"/>
    <col min="11026" max="11026" width="15" style="18" customWidth="1"/>
    <col min="11027" max="11265" width="9.140625" style="18"/>
    <col min="11266" max="11266" width="109.28515625" style="18" customWidth="1"/>
    <col min="11267" max="11281" width="9.140625" style="18"/>
    <col min="11282" max="11282" width="15" style="18" customWidth="1"/>
    <col min="11283" max="11521" width="9.140625" style="18"/>
    <col min="11522" max="11522" width="109.28515625" style="18" customWidth="1"/>
    <col min="11523" max="11537" width="9.140625" style="18"/>
    <col min="11538" max="11538" width="15" style="18" customWidth="1"/>
    <col min="11539" max="11777" width="9.140625" style="18"/>
    <col min="11778" max="11778" width="109.28515625" style="18" customWidth="1"/>
    <col min="11779" max="11793" width="9.140625" style="18"/>
    <col min="11794" max="11794" width="15" style="18" customWidth="1"/>
    <col min="11795" max="12033" width="9.140625" style="18"/>
    <col min="12034" max="12034" width="109.28515625" style="18" customWidth="1"/>
    <col min="12035" max="12049" width="9.140625" style="18"/>
    <col min="12050" max="12050" width="15" style="18" customWidth="1"/>
    <col min="12051" max="12289" width="9.140625" style="18"/>
    <col min="12290" max="12290" width="109.28515625" style="18" customWidth="1"/>
    <col min="12291" max="12305" width="9.140625" style="18"/>
    <col min="12306" max="12306" width="15" style="18" customWidth="1"/>
    <col min="12307" max="12545" width="9.140625" style="18"/>
    <col min="12546" max="12546" width="109.28515625" style="18" customWidth="1"/>
    <col min="12547" max="12561" width="9.140625" style="18"/>
    <col min="12562" max="12562" width="15" style="18" customWidth="1"/>
    <col min="12563" max="12801" width="9.140625" style="18"/>
    <col min="12802" max="12802" width="109.28515625" style="18" customWidth="1"/>
    <col min="12803" max="12817" width="9.140625" style="18"/>
    <col min="12818" max="12818" width="15" style="18" customWidth="1"/>
    <col min="12819" max="13057" width="9.140625" style="18"/>
    <col min="13058" max="13058" width="109.28515625" style="18" customWidth="1"/>
    <col min="13059" max="13073" width="9.140625" style="18"/>
    <col min="13074" max="13074" width="15" style="18" customWidth="1"/>
    <col min="13075" max="13313" width="9.140625" style="18"/>
    <col min="13314" max="13314" width="109.28515625" style="18" customWidth="1"/>
    <col min="13315" max="13329" width="9.140625" style="18"/>
    <col min="13330" max="13330" width="15" style="18" customWidth="1"/>
    <col min="13331" max="13569" width="9.140625" style="18"/>
    <col min="13570" max="13570" width="109.28515625" style="18" customWidth="1"/>
    <col min="13571" max="13585" width="9.140625" style="18"/>
    <col min="13586" max="13586" width="15" style="18" customWidth="1"/>
    <col min="13587" max="13825" width="9.140625" style="18"/>
    <col min="13826" max="13826" width="109.28515625" style="18" customWidth="1"/>
    <col min="13827" max="13841" width="9.140625" style="18"/>
    <col min="13842" max="13842" width="15" style="18" customWidth="1"/>
    <col min="13843" max="14081" width="9.140625" style="18"/>
    <col min="14082" max="14082" width="109.28515625" style="18" customWidth="1"/>
    <col min="14083" max="14097" width="9.140625" style="18"/>
    <col min="14098" max="14098" width="15" style="18" customWidth="1"/>
    <col min="14099" max="14337" width="9.140625" style="18"/>
    <col min="14338" max="14338" width="109.28515625" style="18" customWidth="1"/>
    <col min="14339" max="14353" width="9.140625" style="18"/>
    <col min="14354" max="14354" width="15" style="18" customWidth="1"/>
    <col min="14355" max="14593" width="9.140625" style="18"/>
    <col min="14594" max="14594" width="109.28515625" style="18" customWidth="1"/>
    <col min="14595" max="14609" width="9.140625" style="18"/>
    <col min="14610" max="14610" width="15" style="18" customWidth="1"/>
    <col min="14611" max="14849" width="9.140625" style="18"/>
    <col min="14850" max="14850" width="109.28515625" style="18" customWidth="1"/>
    <col min="14851" max="14865" width="9.140625" style="18"/>
    <col min="14866" max="14866" width="15" style="18" customWidth="1"/>
    <col min="14867" max="15105" width="9.140625" style="18"/>
    <col min="15106" max="15106" width="109.28515625" style="18" customWidth="1"/>
    <col min="15107" max="15121" width="9.140625" style="18"/>
    <col min="15122" max="15122" width="15" style="18" customWidth="1"/>
    <col min="15123" max="15361" width="9.140625" style="18"/>
    <col min="15362" max="15362" width="109.28515625" style="18" customWidth="1"/>
    <col min="15363" max="15377" width="9.140625" style="18"/>
    <col min="15378" max="15378" width="15" style="18" customWidth="1"/>
    <col min="15379" max="15617" width="9.140625" style="18"/>
    <col min="15618" max="15618" width="109.28515625" style="18" customWidth="1"/>
    <col min="15619" max="15633" width="9.140625" style="18"/>
    <col min="15634" max="15634" width="15" style="18" customWidth="1"/>
    <col min="15635" max="15873" width="9.140625" style="18"/>
    <col min="15874" max="15874" width="109.28515625" style="18" customWidth="1"/>
    <col min="15875" max="15889" width="9.140625" style="18"/>
    <col min="15890" max="15890" width="15" style="18" customWidth="1"/>
    <col min="15891" max="16129" width="9.140625" style="18"/>
    <col min="16130" max="16130" width="109.28515625" style="18" customWidth="1"/>
    <col min="16131" max="16145" width="9.140625" style="18"/>
    <col min="16146" max="16146" width="15" style="18" customWidth="1"/>
    <col min="16147" max="16384" width="9.140625" style="18"/>
  </cols>
  <sheetData>
    <row r="1" spans="1:18" ht="18" x14ac:dyDescent="0.25">
      <c r="A1" s="16" t="s">
        <v>31</v>
      </c>
      <c r="B1" s="17"/>
      <c r="C1" s="17"/>
      <c r="D1" s="17"/>
      <c r="E1" s="17"/>
      <c r="F1" s="17"/>
      <c r="G1" s="17"/>
      <c r="H1" s="17"/>
      <c r="I1" s="17"/>
      <c r="J1" s="17"/>
      <c r="K1" s="17"/>
      <c r="L1" s="17"/>
      <c r="M1" s="17"/>
      <c r="N1" s="17"/>
      <c r="O1" s="17"/>
      <c r="P1" s="17"/>
      <c r="Q1" s="17"/>
      <c r="R1" s="17"/>
    </row>
    <row r="2" spans="1:18" ht="16.5" x14ac:dyDescent="0.25">
      <c r="A2" s="19" t="s">
        <v>32</v>
      </c>
      <c r="B2" s="17"/>
      <c r="C2" s="17"/>
      <c r="D2" s="17"/>
      <c r="E2" s="17"/>
      <c r="F2" s="17"/>
      <c r="G2" s="17"/>
      <c r="H2" s="17"/>
      <c r="I2" s="17"/>
      <c r="J2" s="17"/>
      <c r="K2" s="17"/>
      <c r="L2" s="17"/>
      <c r="M2" s="17"/>
      <c r="N2" s="17"/>
      <c r="O2" s="17"/>
      <c r="P2" s="17"/>
      <c r="Q2" s="17"/>
      <c r="R2" s="17"/>
    </row>
    <row r="3" spans="1:18" x14ac:dyDescent="0.2">
      <c r="A3" s="17" t="s">
        <v>33</v>
      </c>
      <c r="B3" s="17"/>
      <c r="C3" s="17"/>
      <c r="D3" s="17"/>
      <c r="E3" s="17"/>
      <c r="F3" s="17"/>
      <c r="G3" s="17"/>
      <c r="H3" s="17"/>
      <c r="I3" s="17"/>
      <c r="J3" s="17"/>
      <c r="K3" s="17"/>
      <c r="L3" s="17"/>
      <c r="M3" s="17"/>
      <c r="N3" s="17"/>
      <c r="O3" s="17"/>
      <c r="P3" s="17"/>
      <c r="Q3" s="17"/>
      <c r="R3" s="17"/>
    </row>
    <row r="4" spans="1:18" x14ac:dyDescent="0.2">
      <c r="A4" s="17" t="s">
        <v>34</v>
      </c>
      <c r="B4" s="17"/>
      <c r="C4" s="17"/>
      <c r="D4" s="17"/>
      <c r="E4" s="17"/>
      <c r="F4" s="17"/>
      <c r="G4" s="17"/>
      <c r="H4" s="17"/>
      <c r="I4" s="17"/>
      <c r="J4" s="17"/>
      <c r="K4" s="17"/>
      <c r="L4" s="17"/>
      <c r="M4" s="17"/>
      <c r="N4" s="17"/>
      <c r="O4" s="17"/>
      <c r="P4" s="17"/>
      <c r="Q4" s="17"/>
      <c r="R4" s="17"/>
    </row>
    <row r="6" spans="1:18" x14ac:dyDescent="0.2">
      <c r="A6" s="20" t="s">
        <v>35</v>
      </c>
      <c r="B6" s="20" t="s">
        <v>36</v>
      </c>
      <c r="C6" s="20" t="s">
        <v>37</v>
      </c>
      <c r="D6" s="20" t="s">
        <v>38</v>
      </c>
      <c r="E6" s="20" t="s">
        <v>39</v>
      </c>
      <c r="F6" s="20" t="s">
        <v>40</v>
      </c>
      <c r="G6" s="20" t="s">
        <v>41</v>
      </c>
      <c r="H6" s="20" t="s">
        <v>42</v>
      </c>
      <c r="I6" s="20" t="s">
        <v>43</v>
      </c>
      <c r="J6" s="20" t="s">
        <v>44</v>
      </c>
      <c r="K6" s="20" t="s">
        <v>45</v>
      </c>
      <c r="L6" s="20" t="s">
        <v>46</v>
      </c>
      <c r="M6" s="20" t="s">
        <v>47</v>
      </c>
      <c r="N6" s="20" t="s">
        <v>48</v>
      </c>
      <c r="O6" s="20" t="s">
        <v>49</v>
      </c>
      <c r="P6" s="20" t="s">
        <v>50</v>
      </c>
      <c r="Q6" s="20" t="s">
        <v>51</v>
      </c>
      <c r="R6" s="20" t="s">
        <v>52</v>
      </c>
    </row>
    <row r="7" spans="1:18" x14ac:dyDescent="0.2">
      <c r="A7" s="21" t="s">
        <v>36</v>
      </c>
      <c r="B7" s="22" t="s">
        <v>53</v>
      </c>
      <c r="C7" s="21" t="s">
        <v>36</v>
      </c>
      <c r="D7" s="21" t="s">
        <v>36</v>
      </c>
      <c r="E7" s="21" t="s">
        <v>36</v>
      </c>
      <c r="F7" s="21" t="s">
        <v>36</v>
      </c>
      <c r="G7" s="21" t="s">
        <v>36</v>
      </c>
      <c r="H7" s="21" t="s">
        <v>36</v>
      </c>
      <c r="I7" s="21" t="s">
        <v>36</v>
      </c>
      <c r="J7" s="21" t="s">
        <v>36</v>
      </c>
      <c r="K7" s="21" t="s">
        <v>36</v>
      </c>
      <c r="L7" s="21" t="s">
        <v>36</v>
      </c>
      <c r="M7" s="21" t="s">
        <v>36</v>
      </c>
      <c r="N7" s="21" t="s">
        <v>36</v>
      </c>
      <c r="O7" s="21" t="s">
        <v>36</v>
      </c>
      <c r="P7" s="21" t="s">
        <v>36</v>
      </c>
      <c r="Q7" s="21" t="s">
        <v>36</v>
      </c>
      <c r="R7" s="21" t="s">
        <v>36</v>
      </c>
    </row>
    <row r="8" spans="1:18" x14ac:dyDescent="0.2">
      <c r="A8" s="21" t="s">
        <v>54</v>
      </c>
      <c r="B8" s="23" t="s">
        <v>55</v>
      </c>
      <c r="C8" s="21">
        <v>1304557</v>
      </c>
      <c r="D8" s="21">
        <v>1471532</v>
      </c>
      <c r="E8" s="21">
        <v>1345165</v>
      </c>
      <c r="F8" s="21">
        <v>1318790</v>
      </c>
      <c r="G8" s="21">
        <v>1409053</v>
      </c>
      <c r="H8" s="21">
        <v>1642291</v>
      </c>
      <c r="I8" s="21">
        <v>1895983</v>
      </c>
      <c r="J8" s="21">
        <v>2222124</v>
      </c>
      <c r="K8" s="21">
        <v>2569492</v>
      </c>
      <c r="L8" s="21">
        <v>2751949</v>
      </c>
      <c r="M8" s="21">
        <v>2285922</v>
      </c>
      <c r="N8" s="21">
        <v>2630799</v>
      </c>
      <c r="O8" s="21">
        <v>2987571</v>
      </c>
      <c r="P8" s="21">
        <v>3085260</v>
      </c>
      <c r="Q8" s="21">
        <v>3178744</v>
      </c>
      <c r="R8" s="23">
        <v>3291353</v>
      </c>
    </row>
    <row r="9" spans="1:18" x14ac:dyDescent="0.2">
      <c r="A9" s="18" t="s">
        <v>56</v>
      </c>
      <c r="B9" s="18" t="s">
        <v>57</v>
      </c>
      <c r="C9" s="18">
        <v>969867</v>
      </c>
      <c r="D9" s="18">
        <v>1075321</v>
      </c>
      <c r="E9" s="18">
        <v>1005654</v>
      </c>
      <c r="F9" s="18">
        <v>978706</v>
      </c>
      <c r="G9" s="18">
        <v>1020418</v>
      </c>
      <c r="H9" s="18">
        <v>1161549</v>
      </c>
      <c r="I9" s="18">
        <v>1286022</v>
      </c>
      <c r="J9" s="18">
        <v>1457642</v>
      </c>
      <c r="K9" s="18">
        <v>1653548</v>
      </c>
      <c r="L9" s="18">
        <v>1841612</v>
      </c>
      <c r="M9" s="18">
        <v>1583053</v>
      </c>
      <c r="N9" s="18">
        <v>1853606</v>
      </c>
      <c r="O9" s="18">
        <v>2127021</v>
      </c>
      <c r="P9" s="18">
        <v>2216540</v>
      </c>
      <c r="Q9" s="18">
        <v>2280194</v>
      </c>
      <c r="R9" s="18">
        <v>2344528</v>
      </c>
    </row>
    <row r="10" spans="1:18" x14ac:dyDescent="0.2">
      <c r="A10" s="18" t="s">
        <v>58</v>
      </c>
      <c r="B10" s="24" t="s">
        <v>59</v>
      </c>
      <c r="C10" s="18">
        <v>698524</v>
      </c>
      <c r="D10" s="18">
        <v>784940</v>
      </c>
      <c r="E10" s="18">
        <v>731331</v>
      </c>
      <c r="F10" s="18">
        <v>698036</v>
      </c>
      <c r="G10" s="18">
        <v>730446</v>
      </c>
      <c r="H10" s="18">
        <v>823584</v>
      </c>
      <c r="I10" s="18">
        <v>913016</v>
      </c>
      <c r="J10" s="18">
        <v>1040905</v>
      </c>
      <c r="K10" s="18">
        <v>1165151</v>
      </c>
      <c r="L10" s="18">
        <v>1308795</v>
      </c>
      <c r="M10" s="18">
        <v>1070331</v>
      </c>
      <c r="N10" s="18">
        <v>1290273</v>
      </c>
      <c r="O10" s="18">
        <v>1499240</v>
      </c>
      <c r="P10" s="18">
        <v>1561689</v>
      </c>
      <c r="Q10" s="18">
        <v>1592784</v>
      </c>
      <c r="R10" s="24">
        <v>1635133</v>
      </c>
    </row>
    <row r="11" spans="1:18" x14ac:dyDescent="0.2">
      <c r="A11" s="18" t="s">
        <v>60</v>
      </c>
      <c r="B11" s="18" t="s">
        <v>61</v>
      </c>
      <c r="C11" s="18">
        <v>692924</v>
      </c>
      <c r="D11" s="18">
        <v>778718</v>
      </c>
      <c r="E11" s="18">
        <v>726283</v>
      </c>
      <c r="F11" s="18">
        <v>694069</v>
      </c>
      <c r="G11" s="18">
        <v>725018</v>
      </c>
      <c r="H11" s="18">
        <v>817516</v>
      </c>
      <c r="I11" s="18">
        <v>906104</v>
      </c>
      <c r="J11" s="18">
        <v>1030589</v>
      </c>
      <c r="K11" s="18">
        <v>1150198</v>
      </c>
      <c r="L11" s="18">
        <v>1288516</v>
      </c>
      <c r="M11" s="18">
        <v>1055433</v>
      </c>
      <c r="N11" s="18">
        <v>1271966</v>
      </c>
      <c r="O11" s="18">
        <v>1463990</v>
      </c>
      <c r="P11" s="18">
        <v>1523835</v>
      </c>
      <c r="Q11" s="18">
        <v>1557445</v>
      </c>
      <c r="R11" s="18">
        <v>1611954</v>
      </c>
    </row>
    <row r="12" spans="1:18" x14ac:dyDescent="0.2">
      <c r="A12" s="18" t="s">
        <v>62</v>
      </c>
      <c r="B12" s="18" t="s">
        <v>63</v>
      </c>
      <c r="C12" s="18">
        <v>45977</v>
      </c>
      <c r="D12" s="18">
        <v>47871</v>
      </c>
      <c r="E12" s="18">
        <v>49407</v>
      </c>
      <c r="F12" s="18">
        <v>49616</v>
      </c>
      <c r="G12" s="18">
        <v>55026</v>
      </c>
      <c r="H12" s="18">
        <v>56570</v>
      </c>
      <c r="I12" s="18">
        <v>58955</v>
      </c>
      <c r="J12" s="18">
        <v>65962</v>
      </c>
      <c r="K12" s="18">
        <v>84264</v>
      </c>
      <c r="L12" s="18">
        <v>108349</v>
      </c>
      <c r="M12" s="18">
        <v>93908</v>
      </c>
      <c r="N12" s="18">
        <v>107719</v>
      </c>
      <c r="O12" s="18">
        <v>126247</v>
      </c>
      <c r="P12" s="18">
        <v>132905</v>
      </c>
      <c r="Q12" s="18">
        <v>136184</v>
      </c>
      <c r="R12" s="18">
        <v>144176</v>
      </c>
    </row>
    <row r="13" spans="1:18" x14ac:dyDescent="0.2">
      <c r="A13" s="18" t="s">
        <v>64</v>
      </c>
      <c r="B13" s="18" t="s">
        <v>65</v>
      </c>
      <c r="C13" s="18">
        <v>145724</v>
      </c>
      <c r="D13" s="18">
        <v>171108</v>
      </c>
      <c r="E13" s="18">
        <v>159469</v>
      </c>
      <c r="F13" s="18">
        <v>157282</v>
      </c>
      <c r="G13" s="18">
        <v>173272</v>
      </c>
      <c r="H13" s="18">
        <v>206274</v>
      </c>
      <c r="I13" s="18">
        <v>236812</v>
      </c>
      <c r="J13" s="18">
        <v>279120</v>
      </c>
      <c r="K13" s="18">
        <v>316284</v>
      </c>
      <c r="L13" s="18">
        <v>386917</v>
      </c>
      <c r="M13" s="18">
        <v>293540</v>
      </c>
      <c r="N13" s="18">
        <v>388561</v>
      </c>
      <c r="O13" s="18">
        <v>485258</v>
      </c>
      <c r="P13" s="18">
        <v>482423</v>
      </c>
      <c r="Q13" s="18">
        <v>492050</v>
      </c>
      <c r="R13" s="18">
        <v>501269</v>
      </c>
    </row>
    <row r="14" spans="1:18" x14ac:dyDescent="0.2">
      <c r="A14" s="18" t="s">
        <v>66</v>
      </c>
      <c r="B14" s="18" t="s">
        <v>67</v>
      </c>
      <c r="C14" s="18">
        <v>311249</v>
      </c>
      <c r="D14" s="18">
        <v>357000</v>
      </c>
      <c r="E14" s="18">
        <v>321724</v>
      </c>
      <c r="F14" s="18">
        <v>290437</v>
      </c>
      <c r="G14" s="18">
        <v>293673</v>
      </c>
      <c r="H14" s="18">
        <v>327540</v>
      </c>
      <c r="I14" s="18">
        <v>358426</v>
      </c>
      <c r="J14" s="18">
        <v>404026</v>
      </c>
      <c r="K14" s="18">
        <v>433019</v>
      </c>
      <c r="L14" s="18">
        <v>457655</v>
      </c>
      <c r="M14" s="18">
        <v>391498</v>
      </c>
      <c r="N14" s="18">
        <v>447839</v>
      </c>
      <c r="O14" s="18">
        <v>494202</v>
      </c>
      <c r="P14" s="18">
        <v>527524</v>
      </c>
      <c r="Q14" s="18">
        <v>534552</v>
      </c>
      <c r="R14" s="18">
        <v>550310</v>
      </c>
    </row>
    <row r="15" spans="1:18" x14ac:dyDescent="0.2">
      <c r="A15" s="18" t="s">
        <v>68</v>
      </c>
      <c r="B15" s="18" t="s">
        <v>69</v>
      </c>
      <c r="C15" s="18">
        <v>75256</v>
      </c>
      <c r="D15" s="18">
        <v>80356</v>
      </c>
      <c r="E15" s="18">
        <v>75435</v>
      </c>
      <c r="F15" s="18">
        <v>78942</v>
      </c>
      <c r="G15" s="18">
        <v>80633</v>
      </c>
      <c r="H15" s="18">
        <v>89213</v>
      </c>
      <c r="I15" s="18">
        <v>98406</v>
      </c>
      <c r="J15" s="18">
        <v>107263</v>
      </c>
      <c r="K15" s="18">
        <v>121264</v>
      </c>
      <c r="L15" s="18">
        <v>121451</v>
      </c>
      <c r="M15" s="18">
        <v>81715</v>
      </c>
      <c r="N15" s="18">
        <v>112008</v>
      </c>
      <c r="O15" s="18">
        <v>133036</v>
      </c>
      <c r="P15" s="18">
        <v>146150</v>
      </c>
      <c r="Q15" s="18">
        <v>152556</v>
      </c>
      <c r="R15" s="18">
        <v>159453</v>
      </c>
    </row>
    <row r="16" spans="1:18" x14ac:dyDescent="0.2">
      <c r="A16" s="18" t="s">
        <v>70</v>
      </c>
      <c r="B16" s="18" t="s">
        <v>71</v>
      </c>
      <c r="C16" s="18">
        <v>80867</v>
      </c>
      <c r="D16" s="18">
        <v>89305</v>
      </c>
      <c r="E16" s="18">
        <v>88285</v>
      </c>
      <c r="F16" s="18">
        <v>84323</v>
      </c>
      <c r="G16" s="18">
        <v>89877</v>
      </c>
      <c r="H16" s="18">
        <v>103195</v>
      </c>
      <c r="I16" s="18">
        <v>115228</v>
      </c>
      <c r="J16" s="18">
        <v>129034</v>
      </c>
      <c r="K16" s="18">
        <v>145863</v>
      </c>
      <c r="L16" s="18">
        <v>161157</v>
      </c>
      <c r="M16" s="18">
        <v>149287</v>
      </c>
      <c r="N16" s="18">
        <v>164909</v>
      </c>
      <c r="O16" s="18">
        <v>174719</v>
      </c>
      <c r="P16" s="18">
        <v>180967</v>
      </c>
      <c r="Q16" s="18">
        <v>188359</v>
      </c>
      <c r="R16" s="18">
        <v>198542</v>
      </c>
    </row>
    <row r="17" spans="1:18" x14ac:dyDescent="0.2">
      <c r="A17" s="18" t="s">
        <v>72</v>
      </c>
      <c r="B17" s="18" t="s">
        <v>73</v>
      </c>
      <c r="C17" s="18">
        <v>33850</v>
      </c>
      <c r="D17" s="18">
        <v>33078</v>
      </c>
      <c r="E17" s="18">
        <v>31963</v>
      </c>
      <c r="F17" s="18">
        <v>33468</v>
      </c>
      <c r="G17" s="18">
        <v>32536</v>
      </c>
      <c r="H17" s="18">
        <v>34723</v>
      </c>
      <c r="I17" s="18">
        <v>38276</v>
      </c>
      <c r="J17" s="18">
        <v>45184</v>
      </c>
      <c r="K17" s="18">
        <v>49505</v>
      </c>
      <c r="L17" s="18">
        <v>52987</v>
      </c>
      <c r="M17" s="18">
        <v>45486</v>
      </c>
      <c r="N17" s="18">
        <v>50931</v>
      </c>
      <c r="O17" s="18">
        <v>50529</v>
      </c>
      <c r="P17" s="18">
        <v>53865</v>
      </c>
      <c r="Q17" s="18">
        <v>53744</v>
      </c>
      <c r="R17" s="18">
        <v>58203</v>
      </c>
    </row>
    <row r="18" spans="1:18" x14ac:dyDescent="0.2">
      <c r="A18" s="18" t="s">
        <v>74</v>
      </c>
      <c r="B18" s="18" t="s">
        <v>75</v>
      </c>
      <c r="C18" s="18">
        <v>306</v>
      </c>
      <c r="D18" s="18">
        <v>159</v>
      </c>
      <c r="E18" s="18">
        <v>142</v>
      </c>
      <c r="F18" s="18">
        <v>597</v>
      </c>
      <c r="G18" s="18">
        <v>629</v>
      </c>
      <c r="H18" s="18">
        <v>1598</v>
      </c>
      <c r="I18" s="18">
        <v>1330</v>
      </c>
      <c r="J18" s="18">
        <v>1499</v>
      </c>
      <c r="K18" s="18">
        <v>1547</v>
      </c>
      <c r="L18" s="18">
        <v>1465</v>
      </c>
      <c r="M18" s="18">
        <v>797</v>
      </c>
      <c r="N18" s="18">
        <v>411</v>
      </c>
      <c r="O18" s="18">
        <v>511</v>
      </c>
      <c r="P18" s="18">
        <v>566</v>
      </c>
      <c r="Q18" s="18">
        <v>616</v>
      </c>
      <c r="R18" s="18">
        <v>533</v>
      </c>
    </row>
    <row r="19" spans="1:18" x14ac:dyDescent="0.2">
      <c r="A19" s="18" t="s">
        <v>76</v>
      </c>
      <c r="B19" s="18" t="s">
        <v>77</v>
      </c>
      <c r="C19" s="18">
        <v>5294</v>
      </c>
      <c r="D19" s="18">
        <v>6063</v>
      </c>
      <c r="E19" s="18">
        <v>4906</v>
      </c>
      <c r="F19" s="18">
        <v>3370</v>
      </c>
      <c r="G19" s="18">
        <v>4799</v>
      </c>
      <c r="H19" s="18">
        <v>4470</v>
      </c>
      <c r="I19" s="18">
        <v>5582</v>
      </c>
      <c r="J19" s="18">
        <v>8817</v>
      </c>
      <c r="K19" s="18">
        <v>13406</v>
      </c>
      <c r="L19" s="18">
        <v>18813</v>
      </c>
      <c r="M19" s="18">
        <v>14101</v>
      </c>
      <c r="N19" s="18">
        <v>17896</v>
      </c>
      <c r="O19" s="18">
        <v>34739</v>
      </c>
      <c r="P19" s="18">
        <v>37289</v>
      </c>
      <c r="Q19" s="18">
        <v>34724</v>
      </c>
      <c r="R19" s="18">
        <v>22646</v>
      </c>
    </row>
    <row r="20" spans="1:18" x14ac:dyDescent="0.2">
      <c r="A20" s="18" t="s">
        <v>78</v>
      </c>
      <c r="B20" s="24" t="s">
        <v>79</v>
      </c>
      <c r="C20" s="18">
        <v>271343</v>
      </c>
      <c r="D20" s="18">
        <v>290381</v>
      </c>
      <c r="E20" s="18">
        <v>274323</v>
      </c>
      <c r="F20" s="18">
        <v>280670</v>
      </c>
      <c r="G20" s="18">
        <v>289972</v>
      </c>
      <c r="H20" s="18">
        <v>337966</v>
      </c>
      <c r="I20" s="18">
        <v>373006</v>
      </c>
      <c r="J20" s="18">
        <v>416738</v>
      </c>
      <c r="K20" s="18">
        <v>488396</v>
      </c>
      <c r="L20" s="18">
        <v>532817</v>
      </c>
      <c r="M20" s="18">
        <v>512722</v>
      </c>
      <c r="N20" s="18">
        <v>563333</v>
      </c>
      <c r="O20" s="18">
        <v>627781</v>
      </c>
      <c r="P20" s="18">
        <v>654850</v>
      </c>
      <c r="Q20" s="18">
        <v>687410</v>
      </c>
      <c r="R20" s="24">
        <v>709395</v>
      </c>
    </row>
    <row r="21" spans="1:18" x14ac:dyDescent="0.2">
      <c r="A21" s="18" t="s">
        <v>80</v>
      </c>
      <c r="B21" s="18" t="s">
        <v>81</v>
      </c>
      <c r="C21" s="18">
        <v>3812</v>
      </c>
      <c r="D21" s="18">
        <v>4686</v>
      </c>
      <c r="E21" s="18">
        <v>5575</v>
      </c>
      <c r="F21" s="18">
        <v>5769</v>
      </c>
      <c r="G21" s="18">
        <v>5458</v>
      </c>
      <c r="H21" s="18">
        <v>5342</v>
      </c>
      <c r="I21" s="18">
        <v>7218</v>
      </c>
      <c r="J21" s="18">
        <v>7673</v>
      </c>
      <c r="K21" s="18">
        <v>9062</v>
      </c>
      <c r="L21" s="18">
        <v>10019</v>
      </c>
      <c r="M21" s="18">
        <v>12077</v>
      </c>
      <c r="N21" s="18">
        <v>13860</v>
      </c>
      <c r="O21" s="18">
        <v>14279</v>
      </c>
      <c r="P21" s="18">
        <v>15115</v>
      </c>
      <c r="Q21" s="18">
        <v>16295</v>
      </c>
      <c r="R21" s="18">
        <v>18710</v>
      </c>
    </row>
    <row r="22" spans="1:18" x14ac:dyDescent="0.2">
      <c r="A22" s="18" t="s">
        <v>82</v>
      </c>
      <c r="B22" s="18" t="s">
        <v>83</v>
      </c>
      <c r="C22" s="18">
        <v>43218</v>
      </c>
      <c r="D22" s="18">
        <v>45758</v>
      </c>
      <c r="E22" s="18">
        <v>41716</v>
      </c>
      <c r="F22" s="18">
        <v>41912</v>
      </c>
      <c r="G22" s="18">
        <v>41446</v>
      </c>
      <c r="H22" s="18">
        <v>47723</v>
      </c>
      <c r="I22" s="18">
        <v>52622</v>
      </c>
      <c r="J22" s="18">
        <v>57462</v>
      </c>
      <c r="K22" s="18">
        <v>65824</v>
      </c>
      <c r="L22" s="18">
        <v>74973</v>
      </c>
      <c r="M22" s="18">
        <v>62189</v>
      </c>
      <c r="N22" s="18">
        <v>71656</v>
      </c>
      <c r="O22" s="18">
        <v>79830</v>
      </c>
      <c r="P22" s="18">
        <v>83592</v>
      </c>
      <c r="Q22" s="18">
        <v>87267</v>
      </c>
      <c r="R22" s="18">
        <v>90237</v>
      </c>
    </row>
    <row r="23" spans="1:18" x14ac:dyDescent="0.2">
      <c r="A23" s="18" t="s">
        <v>84</v>
      </c>
      <c r="B23" s="18" t="s">
        <v>85</v>
      </c>
      <c r="C23" s="18">
        <v>92338</v>
      </c>
      <c r="D23" s="18">
        <v>100187</v>
      </c>
      <c r="E23" s="18">
        <v>86733</v>
      </c>
      <c r="F23" s="18">
        <v>81869</v>
      </c>
      <c r="G23" s="18">
        <v>80332</v>
      </c>
      <c r="H23" s="18">
        <v>92387</v>
      </c>
      <c r="I23" s="18">
        <v>101470</v>
      </c>
      <c r="J23" s="18">
        <v>105140</v>
      </c>
      <c r="K23" s="18">
        <v>119037</v>
      </c>
      <c r="L23" s="18">
        <v>133761</v>
      </c>
      <c r="M23" s="18">
        <v>119902</v>
      </c>
      <c r="N23" s="18">
        <v>137010</v>
      </c>
      <c r="O23" s="18">
        <v>150867</v>
      </c>
      <c r="P23" s="18">
        <v>161249</v>
      </c>
      <c r="Q23" s="18">
        <v>173131</v>
      </c>
      <c r="R23" s="18">
        <v>176951</v>
      </c>
    </row>
    <row r="24" spans="1:18" x14ac:dyDescent="0.2">
      <c r="A24" s="18" t="s">
        <v>86</v>
      </c>
      <c r="B24" s="18" t="s">
        <v>87</v>
      </c>
      <c r="C24" s="18">
        <v>3052</v>
      </c>
      <c r="D24" s="18">
        <v>3631</v>
      </c>
      <c r="E24" s="18">
        <v>3424</v>
      </c>
      <c r="F24" s="18">
        <v>4415</v>
      </c>
      <c r="G24" s="18">
        <v>5974</v>
      </c>
      <c r="H24" s="18">
        <v>7314</v>
      </c>
      <c r="I24" s="18">
        <v>7566</v>
      </c>
      <c r="J24" s="18">
        <v>9445</v>
      </c>
      <c r="K24" s="18">
        <v>10841</v>
      </c>
      <c r="L24" s="18">
        <v>13403</v>
      </c>
      <c r="M24" s="18">
        <v>14586</v>
      </c>
      <c r="N24" s="18">
        <v>14397</v>
      </c>
      <c r="O24" s="18">
        <v>15114</v>
      </c>
      <c r="P24" s="18">
        <v>16534</v>
      </c>
      <c r="Q24" s="18">
        <v>16096</v>
      </c>
      <c r="R24" s="18">
        <v>16728</v>
      </c>
    </row>
    <row r="25" spans="1:18" x14ac:dyDescent="0.2">
      <c r="A25" s="18" t="s">
        <v>88</v>
      </c>
      <c r="B25" s="18" t="s">
        <v>89</v>
      </c>
      <c r="C25" s="18">
        <v>19433</v>
      </c>
      <c r="D25" s="18">
        <v>22117</v>
      </c>
      <c r="E25" s="18">
        <v>21899</v>
      </c>
      <c r="F25" s="18">
        <v>24496</v>
      </c>
      <c r="G25" s="18">
        <v>27840</v>
      </c>
      <c r="H25" s="18">
        <v>36389</v>
      </c>
      <c r="I25" s="18">
        <v>39878</v>
      </c>
      <c r="J25" s="18">
        <v>47882</v>
      </c>
      <c r="K25" s="18">
        <v>61376</v>
      </c>
      <c r="L25" s="18">
        <v>63027</v>
      </c>
      <c r="M25" s="18">
        <v>64437</v>
      </c>
      <c r="N25" s="18">
        <v>72348</v>
      </c>
      <c r="O25" s="18">
        <v>78271</v>
      </c>
      <c r="P25" s="18">
        <v>76605</v>
      </c>
      <c r="Q25" s="18">
        <v>84066</v>
      </c>
      <c r="R25" s="18">
        <v>88418</v>
      </c>
    </row>
    <row r="26" spans="1:18" x14ac:dyDescent="0.2">
      <c r="A26" s="18" t="s">
        <v>90</v>
      </c>
      <c r="B26" s="18" t="s">
        <v>91</v>
      </c>
      <c r="C26" s="18">
        <v>47731</v>
      </c>
      <c r="D26" s="18">
        <v>51808</v>
      </c>
      <c r="E26" s="18">
        <v>49489</v>
      </c>
      <c r="F26" s="18">
        <v>53859</v>
      </c>
      <c r="G26" s="18">
        <v>56813</v>
      </c>
      <c r="H26" s="18">
        <v>67094</v>
      </c>
      <c r="I26" s="18">
        <v>74448</v>
      </c>
      <c r="J26" s="18">
        <v>83549</v>
      </c>
      <c r="K26" s="18">
        <v>97803</v>
      </c>
      <c r="L26" s="18">
        <v>102125</v>
      </c>
      <c r="M26" s="18">
        <v>98406</v>
      </c>
      <c r="N26" s="18">
        <v>107521</v>
      </c>
      <c r="O26" s="18">
        <v>123333</v>
      </c>
      <c r="P26" s="18">
        <v>125492</v>
      </c>
      <c r="Q26" s="18">
        <v>129178</v>
      </c>
      <c r="R26" s="18">
        <v>132653</v>
      </c>
    </row>
    <row r="27" spans="1:18" x14ac:dyDescent="0.2">
      <c r="A27" s="18" t="s">
        <v>92</v>
      </c>
      <c r="B27" s="18" t="s">
        <v>93</v>
      </c>
      <c r="C27" s="18">
        <v>12287</v>
      </c>
      <c r="D27" s="18">
        <v>12215</v>
      </c>
      <c r="E27" s="18">
        <v>12829</v>
      </c>
      <c r="F27" s="18">
        <v>12451</v>
      </c>
      <c r="G27" s="18">
        <v>14061</v>
      </c>
      <c r="H27" s="18">
        <v>14962</v>
      </c>
      <c r="I27" s="18">
        <v>15515</v>
      </c>
      <c r="J27" s="18">
        <v>17184</v>
      </c>
      <c r="K27" s="18">
        <v>20192</v>
      </c>
      <c r="L27" s="18">
        <v>23119</v>
      </c>
      <c r="M27" s="18">
        <v>23816</v>
      </c>
      <c r="N27" s="18">
        <v>25038</v>
      </c>
      <c r="O27" s="18">
        <v>29171</v>
      </c>
      <c r="P27" s="18">
        <v>32103</v>
      </c>
      <c r="Q27" s="18">
        <v>33409</v>
      </c>
      <c r="R27" s="18">
        <v>33356</v>
      </c>
    </row>
    <row r="28" spans="1:18" x14ac:dyDescent="0.2">
      <c r="A28" s="18" t="s">
        <v>94</v>
      </c>
      <c r="B28" s="18" t="s">
        <v>95</v>
      </c>
      <c r="C28" s="18">
        <v>40976</v>
      </c>
      <c r="D28" s="18">
        <v>40497</v>
      </c>
      <c r="E28" s="18">
        <v>44146</v>
      </c>
      <c r="F28" s="18">
        <v>47996</v>
      </c>
      <c r="G28" s="18">
        <v>48775</v>
      </c>
      <c r="H28" s="18">
        <v>54398</v>
      </c>
      <c r="I28" s="18">
        <v>58302</v>
      </c>
      <c r="J28" s="18">
        <v>68619</v>
      </c>
      <c r="K28" s="18">
        <v>82382</v>
      </c>
      <c r="L28" s="18">
        <v>92738</v>
      </c>
      <c r="M28" s="18">
        <v>95984</v>
      </c>
      <c r="N28" s="18">
        <v>101029</v>
      </c>
      <c r="O28" s="18">
        <v>112568</v>
      </c>
      <c r="P28" s="18">
        <v>119892</v>
      </c>
      <c r="Q28" s="18">
        <v>123447</v>
      </c>
      <c r="R28" s="18">
        <v>128527</v>
      </c>
    </row>
    <row r="29" spans="1:18" x14ac:dyDescent="0.2">
      <c r="A29" s="18" t="s">
        <v>96</v>
      </c>
      <c r="B29" s="18" t="s">
        <v>97</v>
      </c>
      <c r="C29" s="18">
        <v>8495</v>
      </c>
      <c r="D29" s="18">
        <v>9481</v>
      </c>
      <c r="E29" s="18">
        <v>8514</v>
      </c>
      <c r="F29" s="18">
        <v>7903</v>
      </c>
      <c r="G29" s="18">
        <v>9274</v>
      </c>
      <c r="H29" s="18">
        <v>12357</v>
      </c>
      <c r="I29" s="18">
        <v>15989</v>
      </c>
      <c r="J29" s="18">
        <v>19783</v>
      </c>
      <c r="K29" s="18">
        <v>21879</v>
      </c>
      <c r="L29" s="18">
        <v>19652</v>
      </c>
      <c r="M29" s="18">
        <v>21324</v>
      </c>
      <c r="N29" s="18">
        <v>20474</v>
      </c>
      <c r="O29" s="18">
        <v>24348</v>
      </c>
      <c r="P29" s="18">
        <v>24267</v>
      </c>
      <c r="Q29" s="18">
        <v>24522</v>
      </c>
      <c r="R29" s="18">
        <v>23815</v>
      </c>
    </row>
    <row r="30" spans="1:18" x14ac:dyDescent="0.2">
      <c r="A30" s="18" t="s">
        <v>98</v>
      </c>
      <c r="B30" s="24" t="s">
        <v>99</v>
      </c>
      <c r="C30" s="18">
        <v>300300</v>
      </c>
      <c r="D30" s="18">
        <v>358822</v>
      </c>
      <c r="E30" s="18">
        <v>298203</v>
      </c>
      <c r="F30" s="18">
        <v>287505</v>
      </c>
      <c r="G30" s="18">
        <v>326698</v>
      </c>
      <c r="H30" s="18">
        <v>420590</v>
      </c>
      <c r="I30" s="18">
        <v>543982</v>
      </c>
      <c r="J30" s="18">
        <v>693089</v>
      </c>
      <c r="K30" s="18">
        <v>844033</v>
      </c>
      <c r="L30" s="18">
        <v>823707</v>
      </c>
      <c r="M30" s="18">
        <v>614379</v>
      </c>
      <c r="N30" s="18">
        <v>684915</v>
      </c>
      <c r="O30" s="18">
        <v>759727</v>
      </c>
      <c r="P30" s="18">
        <v>762885</v>
      </c>
      <c r="Q30" s="18">
        <v>780120</v>
      </c>
      <c r="R30" s="24">
        <v>819705</v>
      </c>
    </row>
    <row r="31" spans="1:18" x14ac:dyDescent="0.2">
      <c r="A31" s="18" t="s">
        <v>100</v>
      </c>
      <c r="B31" s="18" t="s">
        <v>101</v>
      </c>
      <c r="C31" s="18">
        <v>296054</v>
      </c>
      <c r="D31" s="18">
        <v>354427</v>
      </c>
      <c r="E31" s="18">
        <v>293691</v>
      </c>
      <c r="F31" s="18">
        <v>282936</v>
      </c>
      <c r="G31" s="18">
        <v>322026</v>
      </c>
      <c r="H31" s="18">
        <v>415856</v>
      </c>
      <c r="I31" s="18">
        <v>539186</v>
      </c>
      <c r="J31" s="18">
        <v>688020</v>
      </c>
      <c r="K31" s="18">
        <v>838814</v>
      </c>
      <c r="L31" s="18">
        <v>818342</v>
      </c>
      <c r="M31" s="18">
        <v>608639</v>
      </c>
      <c r="N31" s="18">
        <v>678984</v>
      </c>
      <c r="O31" s="18">
        <v>753622</v>
      </c>
      <c r="P31" s="18">
        <v>756531</v>
      </c>
      <c r="Q31" s="18">
        <v>773425</v>
      </c>
      <c r="R31" s="18">
        <v>812827</v>
      </c>
    </row>
    <row r="32" spans="1:18" x14ac:dyDescent="0.2">
      <c r="A32" s="18" t="s">
        <v>102</v>
      </c>
      <c r="B32" s="18" t="s">
        <v>103</v>
      </c>
      <c r="C32" s="18">
        <v>136502</v>
      </c>
      <c r="D32" s="18">
        <v>158182</v>
      </c>
      <c r="E32" s="18">
        <v>134437</v>
      </c>
      <c r="F32" s="18">
        <v>150395</v>
      </c>
      <c r="G32" s="18">
        <v>190704</v>
      </c>
      <c r="H32" s="18">
        <v>255405</v>
      </c>
      <c r="I32" s="18">
        <v>301184</v>
      </c>
      <c r="J32" s="18">
        <v>333235</v>
      </c>
      <c r="K32" s="18">
        <v>380844</v>
      </c>
      <c r="L32" s="18">
        <v>423365</v>
      </c>
      <c r="M32" s="18">
        <v>370301</v>
      </c>
      <c r="N32" s="18">
        <v>447773</v>
      </c>
      <c r="O32" s="18">
        <v>477415</v>
      </c>
      <c r="P32" s="18">
        <v>460329</v>
      </c>
      <c r="Q32" s="18">
        <v>466706</v>
      </c>
      <c r="R32" s="18">
        <v>473763</v>
      </c>
    </row>
    <row r="33" spans="1:18" x14ac:dyDescent="0.2">
      <c r="A33" s="18" t="s">
        <v>104</v>
      </c>
      <c r="B33" s="18" t="s">
        <v>105</v>
      </c>
      <c r="C33" s="18">
        <v>72171</v>
      </c>
      <c r="D33" s="18">
        <v>78401</v>
      </c>
      <c r="E33" s="18">
        <v>73914</v>
      </c>
      <c r="F33" s="18">
        <v>81923</v>
      </c>
      <c r="G33" s="18">
        <v>90652</v>
      </c>
      <c r="H33" s="18">
        <v>108647</v>
      </c>
      <c r="I33" s="18">
        <v>129691</v>
      </c>
      <c r="J33" s="18">
        <v>166146</v>
      </c>
      <c r="K33" s="18">
        <v>221610</v>
      </c>
      <c r="L33" s="18">
        <v>241329</v>
      </c>
      <c r="M33" s="18">
        <v>184417</v>
      </c>
      <c r="N33" s="18">
        <v>194852</v>
      </c>
      <c r="O33" s="18">
        <v>237343</v>
      </c>
      <c r="P33" s="18">
        <v>260081</v>
      </c>
      <c r="Q33" s="18">
        <v>275704</v>
      </c>
      <c r="R33" s="18">
        <v>307627</v>
      </c>
    </row>
    <row r="34" spans="1:18" x14ac:dyDescent="0.2">
      <c r="A34" s="18" t="s">
        <v>106</v>
      </c>
      <c r="B34" s="18" t="s">
        <v>107</v>
      </c>
      <c r="C34" s="18">
        <v>86145</v>
      </c>
      <c r="D34" s="18">
        <v>116573</v>
      </c>
      <c r="E34" s="18">
        <v>84029</v>
      </c>
      <c r="F34" s="18">
        <v>49568</v>
      </c>
      <c r="G34" s="18">
        <v>39587</v>
      </c>
      <c r="H34" s="18">
        <v>50637</v>
      </c>
      <c r="I34" s="18">
        <v>107126</v>
      </c>
      <c r="J34" s="18">
        <v>187414</v>
      </c>
      <c r="K34" s="18">
        <v>234910</v>
      </c>
      <c r="L34" s="18">
        <v>152076</v>
      </c>
      <c r="M34" s="18">
        <v>53140</v>
      </c>
      <c r="N34" s="18">
        <v>35660</v>
      </c>
      <c r="O34" s="18">
        <v>38018</v>
      </c>
      <c r="P34" s="18">
        <v>35648</v>
      </c>
      <c r="Q34" s="18">
        <v>30637</v>
      </c>
      <c r="R34" s="18">
        <v>31135</v>
      </c>
    </row>
    <row r="35" spans="1:18" x14ac:dyDescent="0.2">
      <c r="A35" s="18" t="s">
        <v>108</v>
      </c>
      <c r="B35" s="18" t="s">
        <v>109</v>
      </c>
      <c r="C35" s="18">
        <v>1236</v>
      </c>
      <c r="D35" s="18">
        <v>1270</v>
      </c>
      <c r="E35" s="18">
        <v>1311</v>
      </c>
      <c r="F35" s="18">
        <v>1050</v>
      </c>
      <c r="G35" s="18">
        <v>1083</v>
      </c>
      <c r="H35" s="18">
        <v>1165</v>
      </c>
      <c r="I35" s="18">
        <v>1185</v>
      </c>
      <c r="J35" s="18">
        <v>1226</v>
      </c>
      <c r="K35" s="18">
        <v>1449</v>
      </c>
      <c r="L35" s="18">
        <v>1572</v>
      </c>
      <c r="M35" s="18">
        <v>781</v>
      </c>
      <c r="N35" s="18">
        <v>699</v>
      </c>
      <c r="O35" s="18">
        <v>846</v>
      </c>
      <c r="P35" s="18">
        <v>474</v>
      </c>
      <c r="Q35" s="18">
        <v>377</v>
      </c>
      <c r="R35" s="18">
        <v>302</v>
      </c>
    </row>
    <row r="36" spans="1:18" x14ac:dyDescent="0.2">
      <c r="A36" s="18" t="s">
        <v>110</v>
      </c>
      <c r="B36" s="18" t="s">
        <v>111</v>
      </c>
      <c r="C36" s="18">
        <v>4246</v>
      </c>
      <c r="D36" s="18">
        <v>4395</v>
      </c>
      <c r="E36" s="18">
        <v>4512</v>
      </c>
      <c r="F36" s="18">
        <v>4570</v>
      </c>
      <c r="G36" s="18">
        <v>4671</v>
      </c>
      <c r="H36" s="18">
        <v>4734</v>
      </c>
      <c r="I36" s="18">
        <v>4796</v>
      </c>
      <c r="J36" s="18">
        <v>5069</v>
      </c>
      <c r="K36" s="18">
        <v>5219</v>
      </c>
      <c r="L36" s="18">
        <v>5364</v>
      </c>
      <c r="M36" s="18">
        <v>5740</v>
      </c>
      <c r="N36" s="18">
        <v>5931</v>
      </c>
      <c r="O36" s="18">
        <v>6105</v>
      </c>
      <c r="P36" s="18">
        <v>6354</v>
      </c>
      <c r="Q36" s="18">
        <v>6695</v>
      </c>
      <c r="R36" s="18">
        <v>6878</v>
      </c>
    </row>
    <row r="37" spans="1:18" x14ac:dyDescent="0.2">
      <c r="A37" s="18" t="s">
        <v>112</v>
      </c>
      <c r="B37" s="23" t="s">
        <v>113</v>
      </c>
      <c r="C37" s="18">
        <v>34390</v>
      </c>
      <c r="D37" s="18">
        <v>37390</v>
      </c>
      <c r="E37" s="18">
        <v>41308</v>
      </c>
      <c r="F37" s="18">
        <v>52580</v>
      </c>
      <c r="G37" s="18">
        <v>61938</v>
      </c>
      <c r="H37" s="18">
        <v>60152</v>
      </c>
      <c r="I37" s="18">
        <v>65980</v>
      </c>
      <c r="J37" s="18">
        <v>71393</v>
      </c>
      <c r="K37" s="18">
        <v>71912</v>
      </c>
      <c r="L37" s="18">
        <v>86630</v>
      </c>
      <c r="M37" s="18">
        <v>88491</v>
      </c>
      <c r="N37" s="18">
        <v>92278</v>
      </c>
      <c r="O37" s="18">
        <v>100822</v>
      </c>
      <c r="P37" s="18">
        <v>105835</v>
      </c>
      <c r="Q37" s="18">
        <v>118429</v>
      </c>
      <c r="R37" s="23">
        <v>127120</v>
      </c>
    </row>
    <row r="38" spans="1:18" x14ac:dyDescent="0.2">
      <c r="A38" s="21" t="s">
        <v>114</v>
      </c>
      <c r="B38" s="25" t="s">
        <v>115</v>
      </c>
      <c r="C38" s="21">
        <v>1600087</v>
      </c>
      <c r="D38" s="21">
        <v>1882288</v>
      </c>
      <c r="E38" s="21">
        <v>1740493</v>
      </c>
      <c r="F38" s="21">
        <v>1776877</v>
      </c>
      <c r="G38" s="21">
        <v>1930395</v>
      </c>
      <c r="H38" s="21">
        <v>2276059</v>
      </c>
      <c r="I38" s="21">
        <v>2641418</v>
      </c>
      <c r="J38" s="21">
        <v>3028851</v>
      </c>
      <c r="K38" s="21">
        <v>3288135</v>
      </c>
      <c r="L38" s="21">
        <v>3438590</v>
      </c>
      <c r="M38" s="21">
        <v>2666714</v>
      </c>
      <c r="N38" s="21">
        <v>3074729</v>
      </c>
      <c r="O38" s="21">
        <v>3446914</v>
      </c>
      <c r="P38" s="21">
        <v>3546009</v>
      </c>
      <c r="Q38" s="21">
        <v>3578998</v>
      </c>
      <c r="R38" s="23">
        <v>3701981</v>
      </c>
    </row>
    <row r="39" spans="1:18" x14ac:dyDescent="0.2">
      <c r="A39" s="18" t="s">
        <v>116</v>
      </c>
      <c r="B39" s="18" t="s">
        <v>117</v>
      </c>
      <c r="C39" s="18">
        <v>1228485</v>
      </c>
      <c r="D39" s="18">
        <v>1447837</v>
      </c>
      <c r="E39" s="18">
        <v>1367165</v>
      </c>
      <c r="F39" s="18">
        <v>1397660</v>
      </c>
      <c r="G39" s="18">
        <v>1514308</v>
      </c>
      <c r="H39" s="18">
        <v>1771433</v>
      </c>
      <c r="I39" s="18">
        <v>2000267</v>
      </c>
      <c r="J39" s="18">
        <v>2219358</v>
      </c>
      <c r="K39" s="18">
        <v>2358922</v>
      </c>
      <c r="L39" s="18">
        <v>2550339</v>
      </c>
      <c r="M39" s="18">
        <v>1966827</v>
      </c>
      <c r="N39" s="18">
        <v>2348263</v>
      </c>
      <c r="O39" s="18">
        <v>2675646</v>
      </c>
      <c r="P39" s="18">
        <v>2754145</v>
      </c>
      <c r="Q39" s="18">
        <v>2756586</v>
      </c>
      <c r="R39" s="18">
        <v>2849239</v>
      </c>
    </row>
    <row r="40" spans="1:18" x14ac:dyDescent="0.2">
      <c r="A40" s="18" t="s">
        <v>118</v>
      </c>
      <c r="B40" s="24" t="s">
        <v>59</v>
      </c>
      <c r="C40" s="18">
        <v>1035592</v>
      </c>
      <c r="D40" s="18">
        <v>1231722</v>
      </c>
      <c r="E40" s="18">
        <v>1153701</v>
      </c>
      <c r="F40" s="18">
        <v>1173281</v>
      </c>
      <c r="G40" s="18">
        <v>1272089</v>
      </c>
      <c r="H40" s="18">
        <v>1488349</v>
      </c>
      <c r="I40" s="18">
        <v>1695820</v>
      </c>
      <c r="J40" s="18">
        <v>1878194</v>
      </c>
      <c r="K40" s="18">
        <v>1986347</v>
      </c>
      <c r="L40" s="18">
        <v>2141287</v>
      </c>
      <c r="M40" s="18">
        <v>1580025</v>
      </c>
      <c r="N40" s="18">
        <v>1938950</v>
      </c>
      <c r="O40" s="18">
        <v>2239886</v>
      </c>
      <c r="P40" s="18">
        <v>2303785</v>
      </c>
      <c r="Q40" s="18">
        <v>2294453</v>
      </c>
      <c r="R40" s="24">
        <v>2370920</v>
      </c>
    </row>
    <row r="41" spans="1:18" x14ac:dyDescent="0.2">
      <c r="A41" s="18" t="s">
        <v>119</v>
      </c>
      <c r="B41" s="18" t="s">
        <v>61</v>
      </c>
      <c r="C41" s="18">
        <v>1029538</v>
      </c>
      <c r="D41" s="18">
        <v>1225780</v>
      </c>
      <c r="E41" s="18">
        <v>1149319</v>
      </c>
      <c r="F41" s="18">
        <v>1170318</v>
      </c>
      <c r="G41" s="18">
        <v>1268332</v>
      </c>
      <c r="H41" s="18">
        <v>1484126</v>
      </c>
      <c r="I41" s="18">
        <v>1691201</v>
      </c>
      <c r="J41" s="18">
        <v>1872316</v>
      </c>
      <c r="K41" s="18">
        <v>1977283</v>
      </c>
      <c r="L41" s="18">
        <v>2127790</v>
      </c>
      <c r="M41" s="18">
        <v>1569630</v>
      </c>
      <c r="N41" s="18">
        <v>1924446</v>
      </c>
      <c r="O41" s="18">
        <v>2221911</v>
      </c>
      <c r="P41" s="18">
        <v>2284570</v>
      </c>
      <c r="Q41" s="18">
        <v>2276712</v>
      </c>
      <c r="R41" s="18">
        <v>2355438</v>
      </c>
    </row>
    <row r="42" spans="1:18" x14ac:dyDescent="0.2">
      <c r="A42" s="18" t="s">
        <v>120</v>
      </c>
      <c r="B42" s="18" t="s">
        <v>63</v>
      </c>
      <c r="C42" s="18">
        <v>44081</v>
      </c>
      <c r="D42" s="18">
        <v>46489</v>
      </c>
      <c r="E42" s="18">
        <v>47218</v>
      </c>
      <c r="F42" s="18">
        <v>50318</v>
      </c>
      <c r="G42" s="18">
        <v>56521</v>
      </c>
      <c r="H42" s="18">
        <v>62999</v>
      </c>
      <c r="I42" s="18">
        <v>69072</v>
      </c>
      <c r="J42" s="18">
        <v>76081</v>
      </c>
      <c r="K42" s="18">
        <v>82974</v>
      </c>
      <c r="L42" s="18">
        <v>90439</v>
      </c>
      <c r="M42" s="18">
        <v>82861</v>
      </c>
      <c r="N42" s="18">
        <v>92492</v>
      </c>
      <c r="O42" s="18">
        <v>108257</v>
      </c>
      <c r="P42" s="18">
        <v>111129</v>
      </c>
      <c r="Q42" s="18">
        <v>116024</v>
      </c>
      <c r="R42" s="18">
        <v>126644</v>
      </c>
    </row>
    <row r="43" spans="1:18" x14ac:dyDescent="0.2">
      <c r="A43" s="18" t="s">
        <v>121</v>
      </c>
      <c r="B43" s="18" t="s">
        <v>65</v>
      </c>
      <c r="C43" s="18">
        <v>224140</v>
      </c>
      <c r="D43" s="18">
        <v>303768</v>
      </c>
      <c r="E43" s="18">
        <v>279193</v>
      </c>
      <c r="F43" s="18">
        <v>272761</v>
      </c>
      <c r="G43" s="18">
        <v>320045</v>
      </c>
      <c r="H43" s="18">
        <v>420399</v>
      </c>
      <c r="I43" s="18">
        <v>533686</v>
      </c>
      <c r="J43" s="18">
        <v>613242</v>
      </c>
      <c r="K43" s="18">
        <v>648412</v>
      </c>
      <c r="L43" s="18">
        <v>798796</v>
      </c>
      <c r="M43" s="18">
        <v>469641</v>
      </c>
      <c r="N43" s="18">
        <v>610268</v>
      </c>
      <c r="O43" s="18">
        <v>765553</v>
      </c>
      <c r="P43" s="18">
        <v>734820</v>
      </c>
      <c r="Q43" s="18">
        <v>686594</v>
      </c>
      <c r="R43" s="18">
        <v>671030</v>
      </c>
    </row>
    <row r="44" spans="1:18" x14ac:dyDescent="0.2">
      <c r="A44" s="18" t="s">
        <v>122</v>
      </c>
      <c r="B44" s="18" t="s">
        <v>67</v>
      </c>
      <c r="C44" s="18">
        <v>296095</v>
      </c>
      <c r="D44" s="18">
        <v>347706</v>
      </c>
      <c r="E44" s="18">
        <v>299150</v>
      </c>
      <c r="F44" s="18">
        <v>284923</v>
      </c>
      <c r="G44" s="18">
        <v>297643</v>
      </c>
      <c r="H44" s="18">
        <v>346116</v>
      </c>
      <c r="I44" s="18">
        <v>382833</v>
      </c>
      <c r="J44" s="18">
        <v>422611</v>
      </c>
      <c r="K44" s="18">
        <v>449117</v>
      </c>
      <c r="L44" s="18">
        <v>458698</v>
      </c>
      <c r="M44" s="18">
        <v>374054</v>
      </c>
      <c r="N44" s="18">
        <v>450406</v>
      </c>
      <c r="O44" s="18">
        <v>513430</v>
      </c>
      <c r="P44" s="18">
        <v>551781</v>
      </c>
      <c r="Q44" s="18">
        <v>557839</v>
      </c>
      <c r="R44" s="18">
        <v>595655</v>
      </c>
    </row>
    <row r="45" spans="1:18" x14ac:dyDescent="0.2">
      <c r="A45" s="18" t="s">
        <v>123</v>
      </c>
      <c r="B45" s="18" t="s">
        <v>69</v>
      </c>
      <c r="C45" s="18">
        <v>178242</v>
      </c>
      <c r="D45" s="18">
        <v>194954</v>
      </c>
      <c r="E45" s="18">
        <v>188746</v>
      </c>
      <c r="F45" s="18">
        <v>202777</v>
      </c>
      <c r="G45" s="18">
        <v>209172</v>
      </c>
      <c r="H45" s="18">
        <v>227332</v>
      </c>
      <c r="I45" s="18">
        <v>238715</v>
      </c>
      <c r="J45" s="18">
        <v>255962</v>
      </c>
      <c r="K45" s="18">
        <v>258497</v>
      </c>
      <c r="L45" s="18">
        <v>233204</v>
      </c>
      <c r="M45" s="18">
        <v>159188</v>
      </c>
      <c r="N45" s="18">
        <v>225641</v>
      </c>
      <c r="O45" s="18">
        <v>255226</v>
      </c>
      <c r="P45" s="18">
        <v>298504</v>
      </c>
      <c r="Q45" s="18">
        <v>309571</v>
      </c>
      <c r="R45" s="18">
        <v>328493</v>
      </c>
    </row>
    <row r="46" spans="1:18" x14ac:dyDescent="0.2">
      <c r="A46" s="18" t="s">
        <v>124</v>
      </c>
      <c r="B46" s="18" t="s">
        <v>71</v>
      </c>
      <c r="C46" s="18">
        <v>243650</v>
      </c>
      <c r="D46" s="18">
        <v>284634</v>
      </c>
      <c r="E46" s="18">
        <v>287054</v>
      </c>
      <c r="F46" s="18">
        <v>311331</v>
      </c>
      <c r="G46" s="18">
        <v>338383</v>
      </c>
      <c r="H46" s="18">
        <v>378112</v>
      </c>
      <c r="I46" s="18">
        <v>412734</v>
      </c>
      <c r="J46" s="18">
        <v>447647</v>
      </c>
      <c r="K46" s="18">
        <v>479758</v>
      </c>
      <c r="L46" s="18">
        <v>485679</v>
      </c>
      <c r="M46" s="18">
        <v>429853</v>
      </c>
      <c r="N46" s="18">
        <v>485121</v>
      </c>
      <c r="O46" s="18">
        <v>515868</v>
      </c>
      <c r="P46" s="18">
        <v>518829</v>
      </c>
      <c r="Q46" s="18">
        <v>533946</v>
      </c>
      <c r="R46" s="18">
        <v>559309</v>
      </c>
    </row>
    <row r="47" spans="1:18" x14ac:dyDescent="0.2">
      <c r="A47" s="18" t="s">
        <v>125</v>
      </c>
      <c r="B47" s="18" t="s">
        <v>73</v>
      </c>
      <c r="C47" s="18">
        <v>43331</v>
      </c>
      <c r="D47" s="18">
        <v>48229</v>
      </c>
      <c r="E47" s="18">
        <v>47958</v>
      </c>
      <c r="F47" s="18">
        <v>48209</v>
      </c>
      <c r="G47" s="18">
        <v>46567</v>
      </c>
      <c r="H47" s="18">
        <v>49169</v>
      </c>
      <c r="I47" s="18">
        <v>54161</v>
      </c>
      <c r="J47" s="18">
        <v>56773</v>
      </c>
      <c r="K47" s="18">
        <v>58524</v>
      </c>
      <c r="L47" s="18">
        <v>60974</v>
      </c>
      <c r="M47" s="18">
        <v>54034</v>
      </c>
      <c r="N47" s="18">
        <v>60519</v>
      </c>
      <c r="O47" s="18">
        <v>63578</v>
      </c>
      <c r="P47" s="18">
        <v>69508</v>
      </c>
      <c r="Q47" s="18">
        <v>72738</v>
      </c>
      <c r="R47" s="18">
        <v>74307</v>
      </c>
    </row>
    <row r="48" spans="1:18" x14ac:dyDescent="0.2">
      <c r="A48" s="18" t="s">
        <v>126</v>
      </c>
      <c r="B48" s="18" t="s">
        <v>77</v>
      </c>
      <c r="C48" s="18">
        <v>6054</v>
      </c>
      <c r="D48" s="18">
        <v>5942</v>
      </c>
      <c r="E48" s="18">
        <v>4381</v>
      </c>
      <c r="F48" s="18">
        <v>2963</v>
      </c>
      <c r="G48" s="18">
        <v>3757</v>
      </c>
      <c r="H48" s="18">
        <v>4223</v>
      </c>
      <c r="I48" s="18">
        <v>4618</v>
      </c>
      <c r="J48" s="18">
        <v>5878</v>
      </c>
      <c r="K48" s="18">
        <v>9064</v>
      </c>
      <c r="L48" s="18">
        <v>13497</v>
      </c>
      <c r="M48" s="18">
        <v>10395</v>
      </c>
      <c r="N48" s="18">
        <v>14504</v>
      </c>
      <c r="O48" s="18">
        <v>17975</v>
      </c>
      <c r="P48" s="18">
        <v>19214</v>
      </c>
      <c r="Q48" s="18">
        <v>17741</v>
      </c>
      <c r="R48" s="18">
        <v>15482</v>
      </c>
    </row>
    <row r="49" spans="1:18" x14ac:dyDescent="0.2">
      <c r="A49" s="18" t="s">
        <v>127</v>
      </c>
      <c r="B49" s="24" t="s">
        <v>79</v>
      </c>
      <c r="C49" s="18">
        <v>192893</v>
      </c>
      <c r="D49" s="18">
        <v>216115</v>
      </c>
      <c r="E49" s="18">
        <v>213465</v>
      </c>
      <c r="F49" s="18">
        <v>224379</v>
      </c>
      <c r="G49" s="18">
        <v>242219</v>
      </c>
      <c r="H49" s="18">
        <v>283083</v>
      </c>
      <c r="I49" s="18">
        <v>304448</v>
      </c>
      <c r="J49" s="18">
        <v>341165</v>
      </c>
      <c r="K49" s="18">
        <v>372575</v>
      </c>
      <c r="L49" s="18">
        <v>409052</v>
      </c>
      <c r="M49" s="18">
        <v>386801</v>
      </c>
      <c r="N49" s="18">
        <v>409313</v>
      </c>
      <c r="O49" s="18">
        <v>435761</v>
      </c>
      <c r="P49" s="18">
        <v>450360</v>
      </c>
      <c r="Q49" s="18">
        <v>462134</v>
      </c>
      <c r="R49" s="24">
        <v>478319</v>
      </c>
    </row>
    <row r="50" spans="1:18" x14ac:dyDescent="0.2">
      <c r="A50" s="18" t="s">
        <v>128</v>
      </c>
      <c r="B50" s="18" t="s">
        <v>81</v>
      </c>
      <c r="C50" s="18">
        <v>1278</v>
      </c>
      <c r="D50" s="18">
        <v>2569</v>
      </c>
      <c r="E50" s="18">
        <v>1999</v>
      </c>
      <c r="F50" s="18">
        <v>2217</v>
      </c>
      <c r="G50" s="18">
        <v>2246</v>
      </c>
      <c r="H50" s="18">
        <v>2395</v>
      </c>
      <c r="I50" s="18">
        <v>3015</v>
      </c>
      <c r="J50" s="18">
        <v>4583</v>
      </c>
      <c r="K50" s="18">
        <v>5209</v>
      </c>
      <c r="L50" s="18">
        <v>5742</v>
      </c>
      <c r="M50" s="18">
        <v>5938</v>
      </c>
      <c r="N50" s="18">
        <v>6909</v>
      </c>
      <c r="O50" s="18">
        <v>8236</v>
      </c>
      <c r="P50" s="18">
        <v>7970</v>
      </c>
      <c r="Q50" s="18">
        <v>7620</v>
      </c>
      <c r="R50" s="18">
        <v>7590</v>
      </c>
    </row>
    <row r="51" spans="1:18" x14ac:dyDescent="0.2">
      <c r="A51" s="18" t="s">
        <v>129</v>
      </c>
      <c r="B51" s="18" t="s">
        <v>83</v>
      </c>
      <c r="C51" s="18">
        <v>49620</v>
      </c>
      <c r="D51" s="18">
        <v>57606</v>
      </c>
      <c r="E51" s="18">
        <v>53840</v>
      </c>
      <c r="F51" s="18">
        <v>51491</v>
      </c>
      <c r="G51" s="18">
        <v>57863</v>
      </c>
      <c r="H51" s="18">
        <v>69158</v>
      </c>
      <c r="I51" s="18">
        <v>75643</v>
      </c>
      <c r="J51" s="18">
        <v>77962</v>
      </c>
      <c r="K51" s="18">
        <v>79326</v>
      </c>
      <c r="L51" s="18">
        <v>83988</v>
      </c>
      <c r="M51" s="18">
        <v>64133</v>
      </c>
      <c r="N51" s="18">
        <v>74628</v>
      </c>
      <c r="O51" s="18">
        <v>81377</v>
      </c>
      <c r="P51" s="18">
        <v>85029</v>
      </c>
      <c r="Q51" s="18">
        <v>90754</v>
      </c>
      <c r="R51" s="18">
        <v>94410</v>
      </c>
    </row>
    <row r="52" spans="1:18" x14ac:dyDescent="0.2">
      <c r="A52" s="18" t="s">
        <v>130</v>
      </c>
      <c r="B52" s="18" t="s">
        <v>85</v>
      </c>
      <c r="C52" s="18">
        <v>59592</v>
      </c>
      <c r="D52" s="18">
        <v>65787</v>
      </c>
      <c r="E52" s="18">
        <v>60730</v>
      </c>
      <c r="F52" s="18">
        <v>59942</v>
      </c>
      <c r="G52" s="18">
        <v>61884</v>
      </c>
      <c r="H52" s="18">
        <v>74024</v>
      </c>
      <c r="I52" s="18">
        <v>79988</v>
      </c>
      <c r="J52" s="18">
        <v>84206</v>
      </c>
      <c r="K52" s="18">
        <v>89235</v>
      </c>
      <c r="L52" s="18">
        <v>92545</v>
      </c>
      <c r="M52" s="18">
        <v>81421</v>
      </c>
      <c r="N52" s="18">
        <v>86623</v>
      </c>
      <c r="O52" s="18">
        <v>89700</v>
      </c>
      <c r="P52" s="18">
        <v>100317</v>
      </c>
      <c r="Q52" s="18">
        <v>104677</v>
      </c>
      <c r="R52" s="18">
        <v>111714</v>
      </c>
    </row>
    <row r="53" spans="1:18" x14ac:dyDescent="0.2">
      <c r="A53" s="18" t="s">
        <v>131</v>
      </c>
      <c r="B53" s="18" t="s">
        <v>87</v>
      </c>
      <c r="C53" s="18">
        <v>9389</v>
      </c>
      <c r="D53" s="18">
        <v>11284</v>
      </c>
      <c r="E53" s="18">
        <v>16706</v>
      </c>
      <c r="F53" s="18">
        <v>21927</v>
      </c>
      <c r="G53" s="18">
        <v>25233</v>
      </c>
      <c r="H53" s="18">
        <v>29089</v>
      </c>
      <c r="I53" s="18">
        <v>28710</v>
      </c>
      <c r="J53" s="18">
        <v>39382</v>
      </c>
      <c r="K53" s="18">
        <v>47517</v>
      </c>
      <c r="L53" s="18">
        <v>58913</v>
      </c>
      <c r="M53" s="18">
        <v>63801</v>
      </c>
      <c r="N53" s="18">
        <v>61478</v>
      </c>
      <c r="O53" s="18">
        <v>55654</v>
      </c>
      <c r="P53" s="18">
        <v>53203</v>
      </c>
      <c r="Q53" s="18">
        <v>50454</v>
      </c>
      <c r="R53" s="18">
        <v>49315</v>
      </c>
    </row>
    <row r="54" spans="1:18" x14ac:dyDescent="0.2">
      <c r="A54" s="18" t="s">
        <v>132</v>
      </c>
      <c r="B54" s="18" t="s">
        <v>89</v>
      </c>
      <c r="C54" s="18">
        <v>8280</v>
      </c>
      <c r="D54" s="18">
        <v>10936</v>
      </c>
      <c r="E54" s="18">
        <v>10157</v>
      </c>
      <c r="F54" s="18">
        <v>8963</v>
      </c>
      <c r="G54" s="18">
        <v>8948</v>
      </c>
      <c r="H54" s="18">
        <v>11156</v>
      </c>
      <c r="I54" s="18">
        <v>12126</v>
      </c>
      <c r="J54" s="18">
        <v>14733</v>
      </c>
      <c r="K54" s="18">
        <v>19197</v>
      </c>
      <c r="L54" s="18">
        <v>17218</v>
      </c>
      <c r="M54" s="18">
        <v>14415</v>
      </c>
      <c r="N54" s="18">
        <v>15502</v>
      </c>
      <c r="O54" s="18">
        <v>17368</v>
      </c>
      <c r="P54" s="18">
        <v>16975</v>
      </c>
      <c r="Q54" s="18">
        <v>18683</v>
      </c>
      <c r="R54" s="18">
        <v>19658</v>
      </c>
    </row>
    <row r="55" spans="1:18" x14ac:dyDescent="0.2">
      <c r="A55" s="18" t="s">
        <v>133</v>
      </c>
      <c r="B55" s="18" t="s">
        <v>91</v>
      </c>
      <c r="C55" s="18">
        <v>13302</v>
      </c>
      <c r="D55" s="18">
        <v>16606</v>
      </c>
      <c r="E55" s="18">
        <v>16661</v>
      </c>
      <c r="F55" s="18">
        <v>19493</v>
      </c>
      <c r="G55" s="18">
        <v>19259</v>
      </c>
      <c r="H55" s="18">
        <v>23691</v>
      </c>
      <c r="I55" s="18">
        <v>25577</v>
      </c>
      <c r="J55" s="18">
        <v>25038</v>
      </c>
      <c r="K55" s="18">
        <v>26479</v>
      </c>
      <c r="L55" s="18">
        <v>29623</v>
      </c>
      <c r="M55" s="18">
        <v>31297</v>
      </c>
      <c r="N55" s="18">
        <v>32551</v>
      </c>
      <c r="O55" s="18">
        <v>36087</v>
      </c>
      <c r="P55" s="18">
        <v>39502</v>
      </c>
      <c r="Q55" s="18">
        <v>39015</v>
      </c>
      <c r="R55" s="18">
        <v>41940</v>
      </c>
    </row>
    <row r="56" spans="1:18" x14ac:dyDescent="0.2">
      <c r="A56" s="18" t="s">
        <v>134</v>
      </c>
      <c r="B56" s="18" t="s">
        <v>93</v>
      </c>
      <c r="C56" s="18">
        <v>13332</v>
      </c>
      <c r="D56" s="18">
        <v>12397</v>
      </c>
      <c r="E56" s="18">
        <v>12421</v>
      </c>
      <c r="F56" s="18">
        <v>11721</v>
      </c>
      <c r="G56" s="18">
        <v>13063</v>
      </c>
      <c r="H56" s="18">
        <v>14210</v>
      </c>
      <c r="I56" s="18">
        <v>15975</v>
      </c>
      <c r="J56" s="18">
        <v>19776</v>
      </c>
      <c r="K56" s="18">
        <v>22384</v>
      </c>
      <c r="L56" s="18">
        <v>24655</v>
      </c>
      <c r="M56" s="18">
        <v>25784</v>
      </c>
      <c r="N56" s="18">
        <v>29015</v>
      </c>
      <c r="O56" s="18">
        <v>32756</v>
      </c>
      <c r="P56" s="18">
        <v>32156</v>
      </c>
      <c r="Q56" s="18">
        <v>32877</v>
      </c>
      <c r="R56" s="18">
        <v>33261</v>
      </c>
    </row>
    <row r="57" spans="1:18" x14ac:dyDescent="0.2">
      <c r="A57" s="18" t="s">
        <v>135</v>
      </c>
      <c r="B57" s="18" t="s">
        <v>95</v>
      </c>
      <c r="C57" s="18">
        <v>23887</v>
      </c>
      <c r="D57" s="18">
        <v>24414</v>
      </c>
      <c r="E57" s="18">
        <v>25629</v>
      </c>
      <c r="F57" s="18">
        <v>29274</v>
      </c>
      <c r="G57" s="18">
        <v>30103</v>
      </c>
      <c r="H57" s="18">
        <v>33065</v>
      </c>
      <c r="I57" s="18">
        <v>35960</v>
      </c>
      <c r="J57" s="18">
        <v>48130</v>
      </c>
      <c r="K57" s="18">
        <v>54968</v>
      </c>
      <c r="L57" s="18">
        <v>67488</v>
      </c>
      <c r="M57" s="18">
        <v>68553</v>
      </c>
      <c r="N57" s="18">
        <v>70646</v>
      </c>
      <c r="O57" s="18">
        <v>83289</v>
      </c>
      <c r="P57" s="18">
        <v>87347</v>
      </c>
      <c r="Q57" s="18">
        <v>92710</v>
      </c>
      <c r="R57" s="18">
        <v>96609</v>
      </c>
    </row>
    <row r="58" spans="1:18" x14ac:dyDescent="0.2">
      <c r="A58" s="18" t="s">
        <v>136</v>
      </c>
      <c r="B58" s="18" t="s">
        <v>97</v>
      </c>
      <c r="C58" s="18">
        <v>14212</v>
      </c>
      <c r="D58" s="18">
        <v>14516</v>
      </c>
      <c r="E58" s="18">
        <v>15322</v>
      </c>
      <c r="F58" s="18">
        <v>19353</v>
      </c>
      <c r="G58" s="18">
        <v>23619</v>
      </c>
      <c r="H58" s="18">
        <v>26296</v>
      </c>
      <c r="I58" s="18">
        <v>27454</v>
      </c>
      <c r="J58" s="18">
        <v>27353</v>
      </c>
      <c r="K58" s="18">
        <v>28260</v>
      </c>
      <c r="L58" s="18">
        <v>28880</v>
      </c>
      <c r="M58" s="18">
        <v>31460</v>
      </c>
      <c r="N58" s="18">
        <v>31960</v>
      </c>
      <c r="O58" s="18">
        <v>31293</v>
      </c>
      <c r="P58" s="18">
        <v>27861</v>
      </c>
      <c r="Q58" s="18">
        <v>25343</v>
      </c>
      <c r="R58" s="18">
        <v>23822</v>
      </c>
    </row>
    <row r="59" spans="1:18" x14ac:dyDescent="0.2">
      <c r="A59" s="18" t="s">
        <v>137</v>
      </c>
      <c r="B59" s="25" t="s">
        <v>138</v>
      </c>
      <c r="C59" s="18">
        <v>288366</v>
      </c>
      <c r="D59" s="18">
        <v>339643</v>
      </c>
      <c r="E59" s="18">
        <v>268474</v>
      </c>
      <c r="F59" s="18">
        <v>262331</v>
      </c>
      <c r="G59" s="18">
        <v>283938</v>
      </c>
      <c r="H59" s="18">
        <v>356463</v>
      </c>
      <c r="I59" s="18">
        <v>476349</v>
      </c>
      <c r="J59" s="18">
        <v>649752</v>
      </c>
      <c r="K59" s="18">
        <v>743429</v>
      </c>
      <c r="L59" s="18">
        <v>677561</v>
      </c>
      <c r="M59" s="18">
        <v>490794</v>
      </c>
      <c r="N59" s="18">
        <v>507254</v>
      </c>
      <c r="O59" s="18">
        <v>538766</v>
      </c>
      <c r="P59" s="18">
        <v>559892</v>
      </c>
      <c r="Q59" s="18">
        <v>580466</v>
      </c>
      <c r="R59" s="25">
        <v>601801</v>
      </c>
    </row>
    <row r="60" spans="1:18" x14ac:dyDescent="0.2">
      <c r="A60" s="18" t="s">
        <v>139</v>
      </c>
      <c r="B60" s="18" t="s">
        <v>101</v>
      </c>
      <c r="C60" s="18">
        <v>276957</v>
      </c>
      <c r="D60" s="18">
        <v>328688</v>
      </c>
      <c r="E60" s="18">
        <v>256761</v>
      </c>
      <c r="F60" s="18">
        <v>249969</v>
      </c>
      <c r="G60" s="18">
        <v>271030</v>
      </c>
      <c r="H60" s="18">
        <v>342490</v>
      </c>
      <c r="I60" s="18">
        <v>460441</v>
      </c>
      <c r="J60" s="18">
        <v>633326</v>
      </c>
      <c r="K60" s="18">
        <v>727707</v>
      </c>
      <c r="L60" s="18">
        <v>660500</v>
      </c>
      <c r="M60" s="18">
        <v>476376</v>
      </c>
      <c r="N60" s="18">
        <v>493292</v>
      </c>
      <c r="O60" s="18">
        <v>524582</v>
      </c>
      <c r="P60" s="18">
        <v>545088</v>
      </c>
      <c r="Q60" s="18">
        <v>564897</v>
      </c>
      <c r="R60" s="18">
        <v>585931</v>
      </c>
    </row>
    <row r="61" spans="1:18" x14ac:dyDescent="0.2">
      <c r="A61" s="18" t="s">
        <v>140</v>
      </c>
      <c r="B61" s="18" t="s">
        <v>103</v>
      </c>
      <c r="C61" s="18">
        <v>58313</v>
      </c>
      <c r="D61" s="18">
        <v>63253</v>
      </c>
      <c r="E61" s="18">
        <v>18555</v>
      </c>
      <c r="F61" s="18">
        <v>48049</v>
      </c>
      <c r="G61" s="18">
        <v>78037</v>
      </c>
      <c r="H61" s="18">
        <v>104554</v>
      </c>
      <c r="I61" s="18">
        <v>127979</v>
      </c>
      <c r="J61" s="18">
        <v>159189</v>
      </c>
      <c r="K61" s="18">
        <v>136261</v>
      </c>
      <c r="L61" s="18">
        <v>139073</v>
      </c>
      <c r="M61" s="18">
        <v>112610</v>
      </c>
      <c r="N61" s="18">
        <v>159757</v>
      </c>
      <c r="O61" s="18">
        <v>178862</v>
      </c>
      <c r="P61" s="18">
        <v>178712</v>
      </c>
      <c r="Q61" s="18">
        <v>175830</v>
      </c>
      <c r="R61" s="18">
        <v>178181</v>
      </c>
    </row>
    <row r="62" spans="1:18" x14ac:dyDescent="0.2">
      <c r="A62" s="18" t="s">
        <v>141</v>
      </c>
      <c r="B62" s="18" t="s">
        <v>105</v>
      </c>
      <c r="C62" s="18">
        <v>145305</v>
      </c>
      <c r="D62" s="18">
        <v>164757</v>
      </c>
      <c r="E62" s="18">
        <v>162458</v>
      </c>
      <c r="F62" s="18">
        <v>159827</v>
      </c>
      <c r="G62" s="18">
        <v>163525</v>
      </c>
      <c r="H62" s="18">
        <v>195794</v>
      </c>
      <c r="I62" s="18">
        <v>238558</v>
      </c>
      <c r="J62" s="18">
        <v>304934</v>
      </c>
      <c r="K62" s="18">
        <v>381788</v>
      </c>
      <c r="L62" s="18">
        <v>400032</v>
      </c>
      <c r="M62" s="18">
        <v>332495</v>
      </c>
      <c r="N62" s="18">
        <v>313527</v>
      </c>
      <c r="O62" s="18">
        <v>324944</v>
      </c>
      <c r="P62" s="18">
        <v>345251</v>
      </c>
      <c r="Q62" s="18">
        <v>372738</v>
      </c>
      <c r="R62" s="18">
        <v>393581</v>
      </c>
    </row>
    <row r="63" spans="1:18" x14ac:dyDescent="0.2">
      <c r="A63" s="18" t="s">
        <v>142</v>
      </c>
      <c r="B63" s="18" t="s">
        <v>107</v>
      </c>
      <c r="C63" s="18">
        <v>73339</v>
      </c>
      <c r="D63" s="18">
        <v>100678</v>
      </c>
      <c r="E63" s="18">
        <v>75748</v>
      </c>
      <c r="F63" s="18">
        <v>42093</v>
      </c>
      <c r="G63" s="18">
        <v>29467</v>
      </c>
      <c r="H63" s="18">
        <v>42142</v>
      </c>
      <c r="I63" s="18">
        <v>93904</v>
      </c>
      <c r="J63" s="18">
        <v>169203</v>
      </c>
      <c r="K63" s="18">
        <v>209658</v>
      </c>
      <c r="L63" s="18">
        <v>121395</v>
      </c>
      <c r="M63" s="18">
        <v>31271</v>
      </c>
      <c r="N63" s="18">
        <v>20008</v>
      </c>
      <c r="O63" s="18">
        <v>20776</v>
      </c>
      <c r="P63" s="18">
        <v>21125</v>
      </c>
      <c r="Q63" s="18">
        <v>16329</v>
      </c>
      <c r="R63" s="18">
        <v>14169</v>
      </c>
    </row>
    <row r="64" spans="1:18" x14ac:dyDescent="0.2">
      <c r="A64" s="18" t="s">
        <v>143</v>
      </c>
      <c r="B64" s="18" t="s">
        <v>111</v>
      </c>
      <c r="C64" s="18">
        <v>11410</v>
      </c>
      <c r="D64" s="18">
        <v>10955</v>
      </c>
      <c r="E64" s="18">
        <v>11713</v>
      </c>
      <c r="F64" s="18">
        <v>12362</v>
      </c>
      <c r="G64" s="18">
        <v>12908</v>
      </c>
      <c r="H64" s="18">
        <v>13973</v>
      </c>
      <c r="I64" s="18">
        <v>15909</v>
      </c>
      <c r="J64" s="18">
        <v>16426</v>
      </c>
      <c r="K64" s="18">
        <v>15722</v>
      </c>
      <c r="L64" s="18">
        <v>17061</v>
      </c>
      <c r="M64" s="18">
        <v>14418</v>
      </c>
      <c r="N64" s="18">
        <v>13962</v>
      </c>
      <c r="O64" s="18">
        <v>14184</v>
      </c>
      <c r="P64" s="18">
        <v>14804</v>
      </c>
      <c r="Q64" s="18">
        <v>15569</v>
      </c>
      <c r="R64" s="18">
        <v>15871</v>
      </c>
    </row>
    <row r="65" spans="1:18" x14ac:dyDescent="0.2">
      <c r="A65" s="18" t="s">
        <v>144</v>
      </c>
      <c r="B65" s="25" t="s">
        <v>145</v>
      </c>
      <c r="C65" s="18">
        <v>83236</v>
      </c>
      <c r="D65" s="18">
        <v>94808</v>
      </c>
      <c r="E65" s="18">
        <v>104853</v>
      </c>
      <c r="F65" s="18">
        <v>116886</v>
      </c>
      <c r="G65" s="18">
        <v>132150</v>
      </c>
      <c r="H65" s="18">
        <v>148164</v>
      </c>
      <c r="I65" s="18">
        <v>164801</v>
      </c>
      <c r="J65" s="18">
        <v>159740</v>
      </c>
      <c r="K65" s="18">
        <v>185784</v>
      </c>
      <c r="L65" s="18">
        <v>210691</v>
      </c>
      <c r="M65" s="18">
        <v>209093</v>
      </c>
      <c r="N65" s="18">
        <v>219212</v>
      </c>
      <c r="O65" s="18">
        <v>232502</v>
      </c>
      <c r="P65" s="18">
        <v>231972</v>
      </c>
      <c r="Q65" s="18">
        <v>241945</v>
      </c>
      <c r="R65" s="25">
        <v>250940</v>
      </c>
    </row>
    <row r="66" spans="1:18" x14ac:dyDescent="0.2">
      <c r="A66" s="21" t="s">
        <v>36</v>
      </c>
      <c r="B66" s="22" t="s">
        <v>146</v>
      </c>
      <c r="C66" s="21" t="s">
        <v>36</v>
      </c>
      <c r="D66" s="21" t="s">
        <v>36</v>
      </c>
      <c r="E66" s="21" t="s">
        <v>36</v>
      </c>
      <c r="F66" s="21" t="s">
        <v>36</v>
      </c>
      <c r="G66" s="21" t="s">
        <v>36</v>
      </c>
      <c r="H66" s="21" t="s">
        <v>36</v>
      </c>
      <c r="I66" s="21" t="s">
        <v>36</v>
      </c>
      <c r="J66" s="21" t="s">
        <v>36</v>
      </c>
      <c r="K66" s="21" t="s">
        <v>36</v>
      </c>
      <c r="L66" s="21" t="s">
        <v>36</v>
      </c>
      <c r="M66" s="21" t="s">
        <v>36</v>
      </c>
      <c r="N66" s="21" t="s">
        <v>36</v>
      </c>
      <c r="O66" s="21" t="s">
        <v>36</v>
      </c>
      <c r="P66" s="21" t="s">
        <v>36</v>
      </c>
      <c r="Q66" s="21" t="s">
        <v>36</v>
      </c>
      <c r="R66" s="21" t="s">
        <v>36</v>
      </c>
    </row>
    <row r="67" spans="1:18" x14ac:dyDescent="0.2">
      <c r="A67" s="21" t="s">
        <v>147</v>
      </c>
      <c r="B67" s="21" t="s">
        <v>148</v>
      </c>
      <c r="C67" s="21">
        <v>36</v>
      </c>
      <c r="D67" s="21">
        <v>35</v>
      </c>
      <c r="E67" s="21">
        <v>13228</v>
      </c>
      <c r="F67" s="21">
        <v>52</v>
      </c>
      <c r="G67" s="21">
        <v>80</v>
      </c>
      <c r="H67" s="21">
        <v>3754</v>
      </c>
      <c r="I67" s="21">
        <v>15462</v>
      </c>
      <c r="J67" s="21">
        <v>0</v>
      </c>
      <c r="K67" s="21">
        <v>494</v>
      </c>
      <c r="L67" s="21">
        <v>6170</v>
      </c>
      <c r="M67" s="21">
        <v>0</v>
      </c>
      <c r="N67" s="21">
        <v>0</v>
      </c>
      <c r="O67" s="21">
        <v>0</v>
      </c>
      <c r="P67" s="21">
        <v>7668</v>
      </c>
      <c r="Q67" s="21">
        <v>0</v>
      </c>
      <c r="R67" s="21">
        <v>0</v>
      </c>
    </row>
    <row r="68" spans="1:18" x14ac:dyDescent="0.2">
      <c r="A68" s="21" t="s">
        <v>149</v>
      </c>
      <c r="B68" s="21" t="s">
        <v>150</v>
      </c>
      <c r="C68" s="21">
        <v>4212</v>
      </c>
      <c r="D68" s="21">
        <v>36</v>
      </c>
      <c r="E68" s="21">
        <v>30</v>
      </c>
      <c r="F68" s="21">
        <v>193</v>
      </c>
      <c r="G68" s="21">
        <v>1900</v>
      </c>
      <c r="H68" s="21">
        <v>705</v>
      </c>
      <c r="I68" s="21">
        <v>2346</v>
      </c>
      <c r="J68" s="21">
        <v>1788</v>
      </c>
      <c r="K68" s="21">
        <v>110</v>
      </c>
      <c r="L68" s="21">
        <v>159</v>
      </c>
      <c r="M68" s="21">
        <v>140</v>
      </c>
      <c r="N68" s="21">
        <v>157</v>
      </c>
      <c r="O68" s="21">
        <v>1186</v>
      </c>
      <c r="P68" s="21">
        <v>764</v>
      </c>
      <c r="Q68" s="21">
        <v>412</v>
      </c>
      <c r="R68" s="23">
        <v>44</v>
      </c>
    </row>
    <row r="69" spans="1:18" x14ac:dyDescent="0.2">
      <c r="A69" s="21" t="s">
        <v>36</v>
      </c>
      <c r="B69" s="22" t="s">
        <v>151</v>
      </c>
      <c r="C69" s="21" t="s">
        <v>36</v>
      </c>
      <c r="D69" s="21" t="s">
        <v>36</v>
      </c>
      <c r="E69" s="21" t="s">
        <v>36</v>
      </c>
      <c r="F69" s="21" t="s">
        <v>36</v>
      </c>
      <c r="G69" s="21" t="s">
        <v>36</v>
      </c>
      <c r="H69" s="21" t="s">
        <v>36</v>
      </c>
      <c r="I69" s="21" t="s">
        <v>36</v>
      </c>
      <c r="J69" s="21" t="s">
        <v>36</v>
      </c>
      <c r="K69" s="21" t="s">
        <v>36</v>
      </c>
      <c r="L69" s="21" t="s">
        <v>36</v>
      </c>
      <c r="M69" s="21" t="s">
        <v>36</v>
      </c>
      <c r="N69" s="21" t="s">
        <v>36</v>
      </c>
      <c r="O69" s="21" t="s">
        <v>36</v>
      </c>
      <c r="P69" s="21" t="s">
        <v>36</v>
      </c>
      <c r="Q69" s="21" t="s">
        <v>36</v>
      </c>
      <c r="R69" s="21" t="s">
        <v>36</v>
      </c>
    </row>
    <row r="70" spans="1:18" x14ac:dyDescent="0.2">
      <c r="A70" s="21" t="s">
        <v>152</v>
      </c>
      <c r="B70" s="26" t="s">
        <v>153</v>
      </c>
      <c r="C70" s="21">
        <v>527407</v>
      </c>
      <c r="D70" s="21">
        <v>589315</v>
      </c>
      <c r="E70" s="21">
        <v>387067</v>
      </c>
      <c r="F70" s="21">
        <v>319742</v>
      </c>
      <c r="G70" s="21">
        <v>373016</v>
      </c>
      <c r="H70" s="21">
        <v>1062783</v>
      </c>
      <c r="I70" s="21">
        <v>572317</v>
      </c>
      <c r="J70" s="21">
        <v>1336866</v>
      </c>
      <c r="K70" s="21">
        <v>1572509</v>
      </c>
      <c r="L70" s="21">
        <v>-309468</v>
      </c>
      <c r="M70" s="21">
        <v>132204</v>
      </c>
      <c r="N70" s="21">
        <v>963449</v>
      </c>
      <c r="O70" s="21">
        <v>496320</v>
      </c>
      <c r="P70" s="21">
        <v>171418</v>
      </c>
      <c r="Q70" s="21">
        <v>644763</v>
      </c>
      <c r="R70" s="26">
        <v>820488</v>
      </c>
    </row>
    <row r="71" spans="1:18" x14ac:dyDescent="0.2">
      <c r="A71" s="18" t="s">
        <v>154</v>
      </c>
      <c r="B71" s="18" t="s">
        <v>155</v>
      </c>
      <c r="C71" s="18">
        <v>248279</v>
      </c>
      <c r="D71" s="18">
        <v>188004</v>
      </c>
      <c r="E71" s="18">
        <v>146800</v>
      </c>
      <c r="F71" s="18">
        <v>179556</v>
      </c>
      <c r="G71" s="18">
        <v>197160</v>
      </c>
      <c r="H71" s="18">
        <v>378134</v>
      </c>
      <c r="I71" s="18">
        <v>61925</v>
      </c>
      <c r="J71" s="18">
        <v>296059</v>
      </c>
      <c r="K71" s="18">
        <v>532939</v>
      </c>
      <c r="L71" s="18">
        <v>351724</v>
      </c>
      <c r="M71" s="18">
        <v>313726</v>
      </c>
      <c r="N71" s="18">
        <v>354575</v>
      </c>
      <c r="O71" s="18">
        <v>440405</v>
      </c>
      <c r="P71" s="18">
        <v>375537</v>
      </c>
      <c r="Q71" s="18">
        <v>408243</v>
      </c>
      <c r="R71" s="18">
        <v>353161</v>
      </c>
    </row>
    <row r="72" spans="1:18" x14ac:dyDescent="0.2">
      <c r="A72" s="18" t="s">
        <v>156</v>
      </c>
      <c r="B72" s="18" t="s">
        <v>157</v>
      </c>
      <c r="C72" s="18">
        <v>163178</v>
      </c>
      <c r="D72" s="18">
        <v>171644</v>
      </c>
      <c r="E72" s="18">
        <v>130725</v>
      </c>
      <c r="F72" s="18">
        <v>127976</v>
      </c>
      <c r="G72" s="18">
        <v>156173</v>
      </c>
      <c r="H72" s="18">
        <v>296184</v>
      </c>
      <c r="I72" s="18">
        <v>51621</v>
      </c>
      <c r="J72" s="18">
        <v>266312</v>
      </c>
      <c r="K72" s="18">
        <v>431378</v>
      </c>
      <c r="L72" s="18">
        <v>360130</v>
      </c>
      <c r="M72" s="18">
        <v>262058</v>
      </c>
      <c r="N72" s="18">
        <v>343040</v>
      </c>
      <c r="O72" s="18">
        <v>401533</v>
      </c>
      <c r="P72" s="18">
        <v>319024</v>
      </c>
      <c r="Q72" s="18">
        <v>352106</v>
      </c>
      <c r="R72" s="18">
        <v>361827</v>
      </c>
    </row>
    <row r="73" spans="1:18" x14ac:dyDescent="0.2">
      <c r="A73" s="18" t="s">
        <v>158</v>
      </c>
      <c r="B73" s="18" t="s">
        <v>159</v>
      </c>
      <c r="C73" s="18">
        <v>85101</v>
      </c>
      <c r="D73" s="18">
        <v>16360</v>
      </c>
      <c r="E73" s="18">
        <v>16076</v>
      </c>
      <c r="F73" s="18">
        <v>51579</v>
      </c>
      <c r="G73" s="18">
        <v>40987</v>
      </c>
      <c r="H73" s="18">
        <v>81951</v>
      </c>
      <c r="I73" s="18">
        <v>10304</v>
      </c>
      <c r="J73" s="18">
        <v>29748</v>
      </c>
      <c r="K73" s="18">
        <v>101561</v>
      </c>
      <c r="L73" s="18">
        <v>-8406</v>
      </c>
      <c r="M73" s="18">
        <v>51669</v>
      </c>
      <c r="N73" s="18">
        <v>11535</v>
      </c>
      <c r="O73" s="18">
        <v>38872</v>
      </c>
      <c r="P73" s="18">
        <v>56513</v>
      </c>
      <c r="Q73" s="18">
        <v>56137</v>
      </c>
      <c r="R73" s="18">
        <v>-8666</v>
      </c>
    </row>
    <row r="74" spans="1:18" x14ac:dyDescent="0.2">
      <c r="A74" s="18" t="s">
        <v>160</v>
      </c>
      <c r="B74" s="18" t="s">
        <v>161</v>
      </c>
      <c r="C74" s="18">
        <v>141007</v>
      </c>
      <c r="D74" s="18">
        <v>159713</v>
      </c>
      <c r="E74" s="18">
        <v>106919</v>
      </c>
      <c r="F74" s="18">
        <v>79532</v>
      </c>
      <c r="G74" s="18">
        <v>133059</v>
      </c>
      <c r="H74" s="18">
        <v>191956</v>
      </c>
      <c r="I74" s="18">
        <v>267290</v>
      </c>
      <c r="J74" s="18">
        <v>493366</v>
      </c>
      <c r="K74" s="18">
        <v>380807</v>
      </c>
      <c r="L74" s="18">
        <v>-284269</v>
      </c>
      <c r="M74" s="18">
        <v>375883</v>
      </c>
      <c r="N74" s="18">
        <v>199620</v>
      </c>
      <c r="O74" s="18">
        <v>85365</v>
      </c>
      <c r="P74" s="18">
        <v>239773</v>
      </c>
      <c r="Q74" s="18">
        <v>489877</v>
      </c>
      <c r="R74" s="18">
        <v>547405</v>
      </c>
    </row>
    <row r="75" spans="1:18" x14ac:dyDescent="0.2">
      <c r="A75" s="18" t="s">
        <v>162</v>
      </c>
      <c r="B75" s="18" t="s">
        <v>163</v>
      </c>
      <c r="C75" s="18">
        <v>114311</v>
      </c>
      <c r="D75" s="18">
        <v>106714</v>
      </c>
      <c r="E75" s="18">
        <v>109119</v>
      </c>
      <c r="F75" s="18">
        <v>16954</v>
      </c>
      <c r="G75" s="18">
        <v>118003</v>
      </c>
      <c r="H75" s="18">
        <v>84753</v>
      </c>
      <c r="I75" s="18">
        <v>186684</v>
      </c>
      <c r="J75" s="18">
        <v>137331</v>
      </c>
      <c r="K75" s="18">
        <v>147782</v>
      </c>
      <c r="L75" s="18">
        <v>-38550</v>
      </c>
      <c r="M75" s="18">
        <v>63696</v>
      </c>
      <c r="N75" s="18">
        <v>79150</v>
      </c>
      <c r="O75" s="18">
        <v>6950</v>
      </c>
      <c r="P75" s="18">
        <v>103254</v>
      </c>
      <c r="Q75" s="18">
        <v>275244</v>
      </c>
      <c r="R75" s="18">
        <v>437149</v>
      </c>
    </row>
    <row r="76" spans="1:18" x14ac:dyDescent="0.2">
      <c r="A76" s="18" t="s">
        <v>164</v>
      </c>
      <c r="B76" s="18" t="s">
        <v>165</v>
      </c>
      <c r="C76" s="18">
        <v>26696</v>
      </c>
      <c r="D76" s="18">
        <v>52999</v>
      </c>
      <c r="E76" s="18">
        <v>-2200</v>
      </c>
      <c r="F76" s="18">
        <v>62578</v>
      </c>
      <c r="G76" s="18">
        <v>15057</v>
      </c>
      <c r="H76" s="18">
        <v>107203</v>
      </c>
      <c r="I76" s="18">
        <v>80606</v>
      </c>
      <c r="J76" s="18">
        <v>356035</v>
      </c>
      <c r="K76" s="18">
        <v>233025</v>
      </c>
      <c r="L76" s="18">
        <v>-245720</v>
      </c>
      <c r="M76" s="18">
        <v>312186</v>
      </c>
      <c r="N76" s="18">
        <v>120469</v>
      </c>
      <c r="O76" s="18">
        <v>78415</v>
      </c>
      <c r="P76" s="18">
        <v>136519</v>
      </c>
      <c r="Q76" s="18">
        <v>214633</v>
      </c>
      <c r="R76" s="18">
        <v>110256</v>
      </c>
    </row>
    <row r="77" spans="1:18" x14ac:dyDescent="0.2">
      <c r="A77" s="18" t="s">
        <v>166</v>
      </c>
      <c r="B77" s="18" t="s">
        <v>167</v>
      </c>
      <c r="C77" s="18">
        <v>18771</v>
      </c>
      <c r="D77" s="18">
        <v>31805</v>
      </c>
      <c r="E77" s="18">
        <v>16275</v>
      </c>
      <c r="F77" s="18">
        <v>30964</v>
      </c>
      <c r="G77" s="18">
        <v>-12910</v>
      </c>
      <c r="H77" s="18">
        <v>20523</v>
      </c>
      <c r="I77" s="18">
        <v>18822</v>
      </c>
      <c r="J77" s="18">
        <v>115742</v>
      </c>
      <c r="K77" s="18">
        <v>15190</v>
      </c>
      <c r="L77" s="18">
        <v>-82645</v>
      </c>
      <c r="M77" s="18">
        <v>136127</v>
      </c>
      <c r="N77" s="18">
        <v>62279</v>
      </c>
      <c r="O77" s="18">
        <v>-51256</v>
      </c>
      <c r="P77" s="18">
        <v>-6598</v>
      </c>
      <c r="Q77" s="18">
        <v>45373</v>
      </c>
      <c r="R77" s="18">
        <v>11608</v>
      </c>
    </row>
    <row r="78" spans="1:18" x14ac:dyDescent="0.2">
      <c r="A78" s="18" t="s">
        <v>168</v>
      </c>
      <c r="B78" s="18" t="s">
        <v>169</v>
      </c>
      <c r="C78" s="18">
        <v>7925</v>
      </c>
      <c r="D78" s="18">
        <v>21194</v>
      </c>
      <c r="E78" s="18">
        <v>-18475</v>
      </c>
      <c r="F78" s="18">
        <v>31614</v>
      </c>
      <c r="G78" s="18">
        <v>27967</v>
      </c>
      <c r="H78" s="18">
        <v>86679</v>
      </c>
      <c r="I78" s="18">
        <v>61784</v>
      </c>
      <c r="J78" s="18">
        <v>240293</v>
      </c>
      <c r="K78" s="18">
        <v>217835</v>
      </c>
      <c r="L78" s="18">
        <v>-163075</v>
      </c>
      <c r="M78" s="18">
        <v>176059</v>
      </c>
      <c r="N78" s="18">
        <v>58190</v>
      </c>
      <c r="O78" s="18">
        <v>129671</v>
      </c>
      <c r="P78" s="18">
        <v>143117</v>
      </c>
      <c r="Q78" s="18">
        <v>169260</v>
      </c>
      <c r="R78" s="18">
        <v>98649</v>
      </c>
    </row>
    <row r="79" spans="1:18" x14ac:dyDescent="0.2">
      <c r="A79" s="18" t="s">
        <v>170</v>
      </c>
      <c r="B79" s="18" t="s">
        <v>171</v>
      </c>
      <c r="C79" s="18">
        <v>146868</v>
      </c>
      <c r="D79" s="18">
        <v>241308</v>
      </c>
      <c r="E79" s="18">
        <v>128437</v>
      </c>
      <c r="F79" s="18">
        <v>56973</v>
      </c>
      <c r="G79" s="18">
        <v>44321</v>
      </c>
      <c r="H79" s="18">
        <v>495498</v>
      </c>
      <c r="I79" s="18">
        <v>257196</v>
      </c>
      <c r="J79" s="18">
        <v>549814</v>
      </c>
      <c r="K79" s="18">
        <v>658641</v>
      </c>
      <c r="L79" s="18">
        <v>-381770</v>
      </c>
      <c r="M79" s="18">
        <v>-609662</v>
      </c>
      <c r="N79" s="18">
        <v>407420</v>
      </c>
      <c r="O79" s="18">
        <v>-45327</v>
      </c>
      <c r="P79" s="18">
        <v>-448352</v>
      </c>
      <c r="Q79" s="18">
        <v>-250260</v>
      </c>
      <c r="R79" s="18">
        <v>-76496</v>
      </c>
    </row>
    <row r="80" spans="1:18" x14ac:dyDescent="0.2">
      <c r="A80" s="18" t="s">
        <v>172</v>
      </c>
      <c r="B80" s="18" t="s">
        <v>173</v>
      </c>
      <c r="C80" s="18" t="s">
        <v>174</v>
      </c>
      <c r="D80" s="18" t="s">
        <v>174</v>
      </c>
      <c r="E80" s="18" t="s">
        <v>174</v>
      </c>
      <c r="F80" s="18" t="s">
        <v>174</v>
      </c>
      <c r="G80" s="18">
        <v>51302</v>
      </c>
      <c r="H80" s="18">
        <v>240360</v>
      </c>
      <c r="I80" s="18">
        <v>82879</v>
      </c>
      <c r="J80" s="18">
        <v>154026</v>
      </c>
      <c r="K80" s="18">
        <v>375146</v>
      </c>
      <c r="L80" s="18">
        <v>123493</v>
      </c>
      <c r="M80" s="18">
        <v>-394461</v>
      </c>
      <c r="N80" s="18">
        <v>150249</v>
      </c>
      <c r="O80" s="18">
        <v>-89161</v>
      </c>
      <c r="P80" s="18">
        <v>-515933</v>
      </c>
      <c r="Q80" s="18">
        <v>-115641</v>
      </c>
      <c r="R80" s="18">
        <v>-139129</v>
      </c>
    </row>
    <row r="81" spans="1:18" x14ac:dyDescent="0.2">
      <c r="A81" s="18" t="s">
        <v>175</v>
      </c>
      <c r="B81" s="18" t="s">
        <v>176</v>
      </c>
      <c r="C81" s="18" t="s">
        <v>174</v>
      </c>
      <c r="D81" s="18" t="s">
        <v>174</v>
      </c>
      <c r="E81" s="18" t="s">
        <v>174</v>
      </c>
      <c r="F81" s="18" t="s">
        <v>174</v>
      </c>
      <c r="G81" s="18">
        <v>-9261</v>
      </c>
      <c r="H81" s="18">
        <v>256244</v>
      </c>
      <c r="I81" s="18">
        <v>173031</v>
      </c>
      <c r="J81" s="18">
        <v>392255</v>
      </c>
      <c r="K81" s="18">
        <v>272812</v>
      </c>
      <c r="L81" s="18">
        <v>-501550</v>
      </c>
      <c r="M81" s="18">
        <v>-215735</v>
      </c>
      <c r="N81" s="18">
        <v>251128</v>
      </c>
      <c r="O81" s="18">
        <v>39821</v>
      </c>
      <c r="P81" s="18">
        <v>66892</v>
      </c>
      <c r="Q81" s="18">
        <v>-137978</v>
      </c>
      <c r="R81" s="18">
        <v>75477</v>
      </c>
    </row>
    <row r="82" spans="1:18" x14ac:dyDescent="0.2">
      <c r="A82" s="18" t="s">
        <v>177</v>
      </c>
      <c r="B82" s="18" t="s">
        <v>178</v>
      </c>
      <c r="C82" s="18" t="s">
        <v>174</v>
      </c>
      <c r="D82" s="18" t="s">
        <v>174</v>
      </c>
      <c r="E82" s="18" t="s">
        <v>174</v>
      </c>
      <c r="F82" s="18" t="s">
        <v>174</v>
      </c>
      <c r="G82" s="18" t="s">
        <v>174</v>
      </c>
      <c r="H82" s="18" t="s">
        <v>174</v>
      </c>
      <c r="I82" s="18" t="s">
        <v>174</v>
      </c>
      <c r="J82" s="18" t="s">
        <v>174</v>
      </c>
      <c r="K82" s="18" t="s">
        <v>174</v>
      </c>
      <c r="L82" s="18" t="s">
        <v>174</v>
      </c>
      <c r="M82" s="18" t="s">
        <v>174</v>
      </c>
      <c r="N82" s="18" t="s">
        <v>174</v>
      </c>
      <c r="O82" s="18" t="s">
        <v>174</v>
      </c>
      <c r="P82" s="18" t="s">
        <v>174</v>
      </c>
      <c r="Q82" s="18" t="s">
        <v>174</v>
      </c>
      <c r="R82" s="18" t="s">
        <v>174</v>
      </c>
    </row>
    <row r="83" spans="1:18" x14ac:dyDescent="0.2">
      <c r="A83" s="18" t="s">
        <v>179</v>
      </c>
      <c r="B83" s="18" t="s">
        <v>180</v>
      </c>
      <c r="C83" s="18">
        <v>5227</v>
      </c>
      <c r="D83" s="18">
        <v>680</v>
      </c>
      <c r="E83" s="18">
        <v>-5267</v>
      </c>
      <c r="F83" s="18">
        <v>-633</v>
      </c>
      <c r="G83" s="18">
        <v>2280</v>
      </c>
      <c r="H83" s="18">
        <v>-1106</v>
      </c>
      <c r="I83" s="18">
        <v>1286</v>
      </c>
      <c r="J83" s="18">
        <v>3534</v>
      </c>
      <c r="K83" s="18">
        <v>10683</v>
      </c>
      <c r="L83" s="18">
        <v>-3712</v>
      </c>
      <c r="M83" s="18">
        <v>535</v>
      </c>
      <c r="N83" s="18">
        <v>6043</v>
      </c>
      <c r="O83" s="18">
        <v>4013</v>
      </c>
      <c r="P83" s="18">
        <v>689</v>
      </c>
      <c r="Q83" s="18">
        <v>3359</v>
      </c>
      <c r="R83" s="18">
        <v>-12844</v>
      </c>
    </row>
    <row r="84" spans="1:18" x14ac:dyDescent="0.2">
      <c r="A84" s="18" t="s">
        <v>181</v>
      </c>
      <c r="B84" s="18" t="s">
        <v>182</v>
      </c>
      <c r="C84" s="18">
        <v>-8747</v>
      </c>
      <c r="D84" s="18">
        <v>290</v>
      </c>
      <c r="E84" s="18">
        <v>4911</v>
      </c>
      <c r="F84" s="18">
        <v>3681</v>
      </c>
      <c r="G84" s="18">
        <v>-1524</v>
      </c>
      <c r="H84" s="18">
        <v>-2806</v>
      </c>
      <c r="I84" s="18">
        <v>-14094</v>
      </c>
      <c r="J84" s="18">
        <v>-2373</v>
      </c>
      <c r="K84" s="18">
        <v>122</v>
      </c>
      <c r="L84" s="18">
        <v>4848</v>
      </c>
      <c r="M84" s="18">
        <v>52256</v>
      </c>
      <c r="N84" s="18">
        <v>1835</v>
      </c>
      <c r="O84" s="18">
        <v>15877</v>
      </c>
      <c r="P84" s="18">
        <v>4460</v>
      </c>
      <c r="Q84" s="18">
        <v>-3097</v>
      </c>
      <c r="R84" s="18">
        <v>-3583</v>
      </c>
    </row>
    <row r="85" spans="1:18" x14ac:dyDescent="0.2">
      <c r="A85" s="18" t="s">
        <v>183</v>
      </c>
      <c r="B85" s="18" t="s">
        <v>184</v>
      </c>
      <c r="C85" s="18">
        <v>0</v>
      </c>
      <c r="D85" s="18">
        <v>0</v>
      </c>
      <c r="E85" s="18">
        <v>0</v>
      </c>
      <c r="F85" s="18">
        <v>0</v>
      </c>
      <c r="G85" s="18">
        <v>0</v>
      </c>
      <c r="H85" s="18">
        <v>0</v>
      </c>
      <c r="I85" s="18">
        <v>0</v>
      </c>
      <c r="J85" s="18">
        <v>0</v>
      </c>
      <c r="K85" s="18">
        <v>0</v>
      </c>
      <c r="L85" s="18">
        <v>0</v>
      </c>
      <c r="M85" s="18">
        <v>0</v>
      </c>
      <c r="N85" s="18">
        <v>0</v>
      </c>
      <c r="O85" s="18">
        <v>0</v>
      </c>
      <c r="P85" s="18">
        <v>0</v>
      </c>
      <c r="Q85" s="18">
        <v>0</v>
      </c>
      <c r="R85" s="18">
        <v>0</v>
      </c>
    </row>
    <row r="86" spans="1:18" x14ac:dyDescent="0.2">
      <c r="A86" s="18" t="s">
        <v>185</v>
      </c>
      <c r="B86" s="18" t="s">
        <v>186</v>
      </c>
      <c r="C86" s="18">
        <v>-10</v>
      </c>
      <c r="D86" s="18">
        <v>722</v>
      </c>
      <c r="E86" s="18">
        <v>630</v>
      </c>
      <c r="F86" s="18">
        <v>475</v>
      </c>
      <c r="G86" s="18">
        <v>-601</v>
      </c>
      <c r="H86" s="18">
        <v>398</v>
      </c>
      <c r="I86" s="18">
        <v>-4511</v>
      </c>
      <c r="J86" s="18">
        <v>223</v>
      </c>
      <c r="K86" s="18">
        <v>154</v>
      </c>
      <c r="L86" s="18">
        <v>106</v>
      </c>
      <c r="M86" s="18">
        <v>48230</v>
      </c>
      <c r="N86" s="18">
        <v>31</v>
      </c>
      <c r="O86" s="18">
        <v>-1752</v>
      </c>
      <c r="P86" s="18">
        <v>37</v>
      </c>
      <c r="Q86" s="18">
        <v>22</v>
      </c>
      <c r="R86" s="18">
        <v>23</v>
      </c>
    </row>
    <row r="87" spans="1:18" x14ac:dyDescent="0.2">
      <c r="A87" s="18" t="s">
        <v>187</v>
      </c>
      <c r="B87" s="18" t="s">
        <v>188</v>
      </c>
      <c r="C87" s="18">
        <v>-5484</v>
      </c>
      <c r="D87" s="18">
        <v>-2308</v>
      </c>
      <c r="E87" s="18">
        <v>3600</v>
      </c>
      <c r="F87" s="18">
        <v>2632</v>
      </c>
      <c r="G87" s="18">
        <v>-1494</v>
      </c>
      <c r="H87" s="18">
        <v>-3826</v>
      </c>
      <c r="I87" s="18">
        <v>-10200</v>
      </c>
      <c r="J87" s="18">
        <v>-3331</v>
      </c>
      <c r="K87" s="18">
        <v>-1021</v>
      </c>
      <c r="L87" s="18">
        <v>3473</v>
      </c>
      <c r="M87" s="18">
        <v>3357</v>
      </c>
      <c r="N87" s="18">
        <v>1293</v>
      </c>
      <c r="O87" s="18">
        <v>18079</v>
      </c>
      <c r="P87" s="18">
        <v>4032</v>
      </c>
      <c r="Q87" s="18">
        <v>-3438</v>
      </c>
      <c r="R87" s="18">
        <v>-3849</v>
      </c>
    </row>
    <row r="88" spans="1:18" x14ac:dyDescent="0.2">
      <c r="A88" s="18" t="s">
        <v>189</v>
      </c>
      <c r="B88" s="18" t="s">
        <v>190</v>
      </c>
      <c r="C88" s="18">
        <v>-3253</v>
      </c>
      <c r="D88" s="18">
        <v>1876</v>
      </c>
      <c r="E88" s="18">
        <v>681</v>
      </c>
      <c r="F88" s="18">
        <v>574</v>
      </c>
      <c r="G88" s="18">
        <v>571</v>
      </c>
      <c r="H88" s="18">
        <v>623</v>
      </c>
      <c r="I88" s="18">
        <v>617</v>
      </c>
      <c r="J88" s="18">
        <v>735</v>
      </c>
      <c r="K88" s="18">
        <v>989</v>
      </c>
      <c r="L88" s="18">
        <v>1269</v>
      </c>
      <c r="M88" s="18">
        <v>669</v>
      </c>
      <c r="N88" s="18">
        <v>511</v>
      </c>
      <c r="O88" s="18">
        <v>-450</v>
      </c>
      <c r="P88" s="18">
        <v>391</v>
      </c>
      <c r="Q88" s="18">
        <v>319</v>
      </c>
      <c r="R88" s="18">
        <v>243</v>
      </c>
    </row>
    <row r="89" spans="1:18" x14ac:dyDescent="0.2">
      <c r="A89" s="18" t="s">
        <v>191</v>
      </c>
      <c r="B89" s="18" t="s">
        <v>192</v>
      </c>
      <c r="C89" s="18" t="s">
        <v>174</v>
      </c>
      <c r="D89" s="18" t="s">
        <v>174</v>
      </c>
      <c r="E89" s="18" t="s">
        <v>174</v>
      </c>
      <c r="F89" s="18" t="s">
        <v>174</v>
      </c>
      <c r="G89" s="18">
        <v>293</v>
      </c>
      <c r="H89" s="18">
        <v>242</v>
      </c>
      <c r="I89" s="18">
        <v>224</v>
      </c>
      <c r="J89" s="18">
        <v>309</v>
      </c>
      <c r="K89" s="18">
        <v>517</v>
      </c>
      <c r="L89" s="18">
        <v>587</v>
      </c>
      <c r="M89" s="18">
        <v>138</v>
      </c>
      <c r="N89" s="18">
        <v>55</v>
      </c>
      <c r="O89" s="18">
        <v>110</v>
      </c>
      <c r="P89" s="18">
        <v>24</v>
      </c>
      <c r="Q89" s="18">
        <v>3</v>
      </c>
      <c r="R89" s="18">
        <v>5</v>
      </c>
    </row>
    <row r="90" spans="1:18" x14ac:dyDescent="0.2">
      <c r="A90" s="18" t="s">
        <v>193</v>
      </c>
      <c r="B90" s="18" t="s">
        <v>194</v>
      </c>
      <c r="C90" s="18" t="s">
        <v>174</v>
      </c>
      <c r="D90" s="18" t="s">
        <v>174</v>
      </c>
      <c r="E90" s="18" t="s">
        <v>174</v>
      </c>
      <c r="F90" s="18" t="s">
        <v>174</v>
      </c>
      <c r="G90" s="18">
        <v>191</v>
      </c>
      <c r="H90" s="18">
        <v>298</v>
      </c>
      <c r="I90" s="18">
        <v>309</v>
      </c>
      <c r="J90" s="18">
        <v>308</v>
      </c>
      <c r="K90" s="18">
        <v>288</v>
      </c>
      <c r="L90" s="18">
        <v>443</v>
      </c>
      <c r="M90" s="18">
        <v>480</v>
      </c>
      <c r="N90" s="18">
        <v>439</v>
      </c>
      <c r="O90" s="18">
        <v>-598</v>
      </c>
      <c r="P90" s="18">
        <v>365</v>
      </c>
      <c r="Q90" s="18">
        <v>315</v>
      </c>
      <c r="R90" s="18">
        <v>234</v>
      </c>
    </row>
    <row r="91" spans="1:18" x14ac:dyDescent="0.2">
      <c r="A91" s="18" t="s">
        <v>195</v>
      </c>
      <c r="B91" s="18" t="s">
        <v>196</v>
      </c>
      <c r="C91" s="18" t="s">
        <v>174</v>
      </c>
      <c r="D91" s="18" t="s">
        <v>174</v>
      </c>
      <c r="E91" s="18" t="s">
        <v>174</v>
      </c>
      <c r="F91" s="18" t="s">
        <v>174</v>
      </c>
      <c r="G91" s="18">
        <v>0</v>
      </c>
      <c r="H91" s="18">
        <v>0</v>
      </c>
      <c r="I91" s="18">
        <v>0</v>
      </c>
      <c r="J91" s="18">
        <v>0</v>
      </c>
      <c r="K91" s="18">
        <v>0</v>
      </c>
      <c r="L91" s="18">
        <v>0</v>
      </c>
      <c r="M91" s="18">
        <v>0</v>
      </c>
      <c r="N91" s="18">
        <v>0</v>
      </c>
      <c r="O91" s="18">
        <v>0</v>
      </c>
      <c r="P91" s="18">
        <v>0</v>
      </c>
      <c r="Q91" s="18">
        <v>0</v>
      </c>
      <c r="R91" s="18">
        <v>0</v>
      </c>
    </row>
    <row r="92" spans="1:18" x14ac:dyDescent="0.2">
      <c r="A92" s="18" t="s">
        <v>197</v>
      </c>
      <c r="B92" s="18" t="s">
        <v>198</v>
      </c>
      <c r="C92" s="18" t="s">
        <v>174</v>
      </c>
      <c r="D92" s="18" t="s">
        <v>174</v>
      </c>
      <c r="E92" s="18" t="s">
        <v>174</v>
      </c>
      <c r="F92" s="18" t="s">
        <v>174</v>
      </c>
      <c r="G92" s="18">
        <v>87</v>
      </c>
      <c r="H92" s="18">
        <v>83</v>
      </c>
      <c r="I92" s="18">
        <v>84</v>
      </c>
      <c r="J92" s="18">
        <v>118</v>
      </c>
      <c r="K92" s="18">
        <v>184</v>
      </c>
      <c r="L92" s="18">
        <v>239</v>
      </c>
      <c r="M92" s="18">
        <v>51</v>
      </c>
      <c r="N92" s="18">
        <v>17</v>
      </c>
      <c r="O92" s="18">
        <v>39</v>
      </c>
      <c r="P92" s="18">
        <v>3</v>
      </c>
      <c r="Q92" s="18">
        <v>1</v>
      </c>
      <c r="R92" s="18">
        <v>4</v>
      </c>
    </row>
    <row r="93" spans="1:18" x14ac:dyDescent="0.2">
      <c r="A93" s="21" t="s">
        <v>199</v>
      </c>
      <c r="B93" s="26" t="s">
        <v>200</v>
      </c>
      <c r="C93" s="21">
        <v>765555</v>
      </c>
      <c r="D93" s="21">
        <v>1067016</v>
      </c>
      <c r="E93" s="21">
        <v>787321</v>
      </c>
      <c r="F93" s="21">
        <v>820257</v>
      </c>
      <c r="G93" s="21">
        <v>905899</v>
      </c>
      <c r="H93" s="21">
        <v>1595116</v>
      </c>
      <c r="I93" s="21">
        <v>1273038</v>
      </c>
      <c r="J93" s="21">
        <v>2116304</v>
      </c>
      <c r="K93" s="21">
        <v>2183538</v>
      </c>
      <c r="L93" s="21">
        <v>454051</v>
      </c>
      <c r="M93" s="21">
        <v>318350</v>
      </c>
      <c r="N93" s="21">
        <v>1386345</v>
      </c>
      <c r="O93" s="21">
        <v>977073</v>
      </c>
      <c r="P93" s="21">
        <v>601973</v>
      </c>
      <c r="Q93" s="21">
        <v>1017669</v>
      </c>
      <c r="R93" s="26">
        <v>908601</v>
      </c>
    </row>
    <row r="94" spans="1:18" x14ac:dyDescent="0.2">
      <c r="A94" s="18" t="s">
        <v>201</v>
      </c>
      <c r="B94" s="18" t="s">
        <v>202</v>
      </c>
      <c r="C94" s="18">
        <v>312789</v>
      </c>
      <c r="D94" s="18">
        <v>350066</v>
      </c>
      <c r="E94" s="18">
        <v>171472</v>
      </c>
      <c r="F94" s="18">
        <v>109468</v>
      </c>
      <c r="G94" s="18">
        <v>111346</v>
      </c>
      <c r="H94" s="18">
        <v>207878</v>
      </c>
      <c r="I94" s="18">
        <v>138328</v>
      </c>
      <c r="J94" s="18">
        <v>294289</v>
      </c>
      <c r="K94" s="18">
        <v>340066</v>
      </c>
      <c r="L94" s="18">
        <v>332734</v>
      </c>
      <c r="M94" s="18">
        <v>153787</v>
      </c>
      <c r="N94" s="18">
        <v>259345</v>
      </c>
      <c r="O94" s="18">
        <v>257411</v>
      </c>
      <c r="P94" s="18">
        <v>217777</v>
      </c>
      <c r="Q94" s="18">
        <v>294972</v>
      </c>
      <c r="R94" s="18">
        <v>93054</v>
      </c>
    </row>
    <row r="95" spans="1:18" x14ac:dyDescent="0.2">
      <c r="A95" s="18" t="s">
        <v>203</v>
      </c>
      <c r="B95" s="18" t="s">
        <v>157</v>
      </c>
      <c r="C95" s="18">
        <v>225690</v>
      </c>
      <c r="D95" s="18">
        <v>259380</v>
      </c>
      <c r="E95" s="18">
        <v>107051</v>
      </c>
      <c r="F95" s="18">
        <v>106927</v>
      </c>
      <c r="G95" s="18">
        <v>107707</v>
      </c>
      <c r="H95" s="18">
        <v>142434</v>
      </c>
      <c r="I95" s="18">
        <v>112459</v>
      </c>
      <c r="J95" s="18">
        <v>184143</v>
      </c>
      <c r="K95" s="18">
        <v>190418</v>
      </c>
      <c r="L95" s="18">
        <v>294861</v>
      </c>
      <c r="M95" s="18">
        <v>148465</v>
      </c>
      <c r="N95" s="18">
        <v>203148</v>
      </c>
      <c r="O95" s="18">
        <v>185051</v>
      </c>
      <c r="P95" s="18">
        <v>191427</v>
      </c>
      <c r="Q95" s="18">
        <v>226834</v>
      </c>
      <c r="R95" s="18">
        <v>77156</v>
      </c>
    </row>
    <row r="96" spans="1:18" x14ac:dyDescent="0.2">
      <c r="A96" s="18" t="s">
        <v>204</v>
      </c>
      <c r="B96" s="18" t="s">
        <v>159</v>
      </c>
      <c r="C96" s="18">
        <v>87099</v>
      </c>
      <c r="D96" s="18">
        <v>90686</v>
      </c>
      <c r="E96" s="18">
        <v>64420</v>
      </c>
      <c r="F96" s="18">
        <v>2541</v>
      </c>
      <c r="G96" s="18">
        <v>3638</v>
      </c>
      <c r="H96" s="18">
        <v>65444</v>
      </c>
      <c r="I96" s="18">
        <v>25869</v>
      </c>
      <c r="J96" s="18">
        <v>110146</v>
      </c>
      <c r="K96" s="18">
        <v>149648</v>
      </c>
      <c r="L96" s="18">
        <v>37874</v>
      </c>
      <c r="M96" s="18">
        <v>5322</v>
      </c>
      <c r="N96" s="18">
        <v>56197</v>
      </c>
      <c r="O96" s="18">
        <v>72361</v>
      </c>
      <c r="P96" s="18">
        <v>26349</v>
      </c>
      <c r="Q96" s="18">
        <v>68138</v>
      </c>
      <c r="R96" s="18">
        <v>15899</v>
      </c>
    </row>
    <row r="97" spans="1:18" x14ac:dyDescent="0.2">
      <c r="A97" s="18" t="s">
        <v>205</v>
      </c>
      <c r="B97" s="18" t="s">
        <v>206</v>
      </c>
      <c r="C97" s="18">
        <v>278697</v>
      </c>
      <c r="D97" s="18">
        <v>441966</v>
      </c>
      <c r="E97" s="18">
        <v>431492</v>
      </c>
      <c r="F97" s="18">
        <v>504155</v>
      </c>
      <c r="G97" s="18">
        <v>550163</v>
      </c>
      <c r="H97" s="18">
        <v>867340</v>
      </c>
      <c r="I97" s="18">
        <v>832037</v>
      </c>
      <c r="J97" s="18">
        <v>1126735</v>
      </c>
      <c r="K97" s="18">
        <v>1156612</v>
      </c>
      <c r="L97" s="18">
        <v>523683</v>
      </c>
      <c r="M97" s="18">
        <v>357352</v>
      </c>
      <c r="N97" s="18">
        <v>820434</v>
      </c>
      <c r="O97" s="18">
        <v>311626</v>
      </c>
      <c r="P97" s="18">
        <v>746996</v>
      </c>
      <c r="Q97" s="18">
        <v>490943</v>
      </c>
      <c r="R97" s="18">
        <v>692541</v>
      </c>
    </row>
    <row r="98" spans="1:18" x14ac:dyDescent="0.2">
      <c r="A98" s="18" t="s">
        <v>207</v>
      </c>
      <c r="B98" s="18" t="s">
        <v>163</v>
      </c>
      <c r="C98" s="18">
        <v>112289</v>
      </c>
      <c r="D98" s="18">
        <v>193600</v>
      </c>
      <c r="E98" s="18">
        <v>121464</v>
      </c>
      <c r="F98" s="18">
        <v>54067</v>
      </c>
      <c r="G98" s="18">
        <v>33981</v>
      </c>
      <c r="H98" s="18">
        <v>61786</v>
      </c>
      <c r="I98" s="18">
        <v>89258</v>
      </c>
      <c r="J98" s="18">
        <v>145481</v>
      </c>
      <c r="K98" s="18">
        <v>275617</v>
      </c>
      <c r="L98" s="18">
        <v>126804</v>
      </c>
      <c r="M98" s="18">
        <v>219302</v>
      </c>
      <c r="N98" s="18">
        <v>178952</v>
      </c>
      <c r="O98" s="18">
        <v>123357</v>
      </c>
      <c r="P98" s="18">
        <v>239060</v>
      </c>
      <c r="Q98" s="18">
        <v>-85407</v>
      </c>
      <c r="R98" s="18">
        <v>169869</v>
      </c>
    </row>
    <row r="99" spans="1:18" x14ac:dyDescent="0.2">
      <c r="A99" s="18" t="s">
        <v>208</v>
      </c>
      <c r="B99" s="18" t="s">
        <v>165</v>
      </c>
      <c r="C99" s="18">
        <v>166408</v>
      </c>
      <c r="D99" s="18">
        <v>248366</v>
      </c>
      <c r="E99" s="18">
        <v>310028</v>
      </c>
      <c r="F99" s="18">
        <v>450088</v>
      </c>
      <c r="G99" s="18">
        <v>516182</v>
      </c>
      <c r="H99" s="18">
        <v>805554</v>
      </c>
      <c r="I99" s="18">
        <v>742779</v>
      </c>
      <c r="J99" s="18">
        <v>981254</v>
      </c>
      <c r="K99" s="18">
        <v>880995</v>
      </c>
      <c r="L99" s="18">
        <v>396879</v>
      </c>
      <c r="M99" s="18">
        <v>138050</v>
      </c>
      <c r="N99" s="18">
        <v>641481</v>
      </c>
      <c r="O99" s="18">
        <v>188269</v>
      </c>
      <c r="P99" s="18">
        <v>507936</v>
      </c>
      <c r="Q99" s="18">
        <v>576351</v>
      </c>
      <c r="R99" s="18">
        <v>522672</v>
      </c>
    </row>
    <row r="100" spans="1:18" x14ac:dyDescent="0.2">
      <c r="A100" s="18" t="s">
        <v>209</v>
      </c>
      <c r="B100" s="18" t="s">
        <v>167</v>
      </c>
      <c r="C100" s="18">
        <v>-6900</v>
      </c>
      <c r="D100" s="18">
        <v>5393</v>
      </c>
      <c r="E100" s="18">
        <v>3149</v>
      </c>
      <c r="F100" s="18">
        <v>76547</v>
      </c>
      <c r="G100" s="18">
        <v>31099</v>
      </c>
      <c r="H100" s="18">
        <v>99851</v>
      </c>
      <c r="I100" s="18">
        <v>-45310</v>
      </c>
      <c r="J100" s="18">
        <v>22756</v>
      </c>
      <c r="K100" s="18">
        <v>158983</v>
      </c>
      <c r="L100" s="18">
        <v>287226</v>
      </c>
      <c r="M100" s="18">
        <v>-124007</v>
      </c>
      <c r="N100" s="18">
        <v>-53031</v>
      </c>
      <c r="O100" s="18">
        <v>-86722</v>
      </c>
      <c r="P100" s="18">
        <v>16281</v>
      </c>
      <c r="Q100" s="18">
        <v>46718</v>
      </c>
      <c r="R100" s="18">
        <v>19588</v>
      </c>
    </row>
    <row r="101" spans="1:18" x14ac:dyDescent="0.2">
      <c r="A101" s="18" t="s">
        <v>210</v>
      </c>
      <c r="B101" s="18" t="s">
        <v>169</v>
      </c>
      <c r="C101" s="18">
        <v>173308</v>
      </c>
      <c r="D101" s="18">
        <v>242973</v>
      </c>
      <c r="E101" s="18">
        <v>306879</v>
      </c>
      <c r="F101" s="18">
        <v>373541</v>
      </c>
      <c r="G101" s="18">
        <v>485083</v>
      </c>
      <c r="H101" s="18">
        <v>705703</v>
      </c>
      <c r="I101" s="18">
        <v>788088</v>
      </c>
      <c r="J101" s="18">
        <v>958498</v>
      </c>
      <c r="K101" s="18">
        <v>722012</v>
      </c>
      <c r="L101" s="18">
        <v>109652</v>
      </c>
      <c r="M101" s="18">
        <v>262056</v>
      </c>
      <c r="N101" s="18">
        <v>694513</v>
      </c>
      <c r="O101" s="18">
        <v>274991</v>
      </c>
      <c r="P101" s="18">
        <v>491655</v>
      </c>
      <c r="Q101" s="18">
        <v>529632</v>
      </c>
      <c r="R101" s="18">
        <v>503084</v>
      </c>
    </row>
    <row r="102" spans="1:18" x14ac:dyDescent="0.2">
      <c r="A102" s="18" t="s">
        <v>211</v>
      </c>
      <c r="B102" s="18" t="s">
        <v>212</v>
      </c>
      <c r="C102" s="18">
        <v>174069</v>
      </c>
      <c r="D102" s="18">
        <v>274984</v>
      </c>
      <c r="E102" s="18">
        <v>184357</v>
      </c>
      <c r="F102" s="18">
        <v>206634</v>
      </c>
      <c r="G102" s="18">
        <v>244390</v>
      </c>
      <c r="H102" s="18">
        <v>519899</v>
      </c>
      <c r="I102" s="18">
        <v>302673</v>
      </c>
      <c r="J102" s="18">
        <v>695280</v>
      </c>
      <c r="K102" s="18">
        <v>686860</v>
      </c>
      <c r="L102" s="18">
        <v>-402367</v>
      </c>
      <c r="M102" s="18">
        <v>-192789</v>
      </c>
      <c r="N102" s="18">
        <v>306566</v>
      </c>
      <c r="O102" s="18">
        <v>408036</v>
      </c>
      <c r="P102" s="18">
        <v>-362799</v>
      </c>
      <c r="Q102" s="18">
        <v>231753</v>
      </c>
      <c r="R102" s="18">
        <v>123006</v>
      </c>
    </row>
    <row r="103" spans="1:18" x14ac:dyDescent="0.2">
      <c r="A103" s="18" t="s">
        <v>213</v>
      </c>
      <c r="B103" s="18" t="s">
        <v>173</v>
      </c>
      <c r="C103" s="18" t="s">
        <v>174</v>
      </c>
      <c r="D103" s="18" t="s">
        <v>174</v>
      </c>
      <c r="E103" s="18" t="s">
        <v>174</v>
      </c>
      <c r="F103" s="18" t="s">
        <v>174</v>
      </c>
      <c r="G103" s="18">
        <v>30846</v>
      </c>
      <c r="H103" s="18">
        <v>131503</v>
      </c>
      <c r="I103" s="18">
        <v>-124782</v>
      </c>
      <c r="J103" s="18">
        <v>224386</v>
      </c>
      <c r="K103" s="18">
        <v>239302</v>
      </c>
      <c r="L103" s="18">
        <v>74441</v>
      </c>
      <c r="M103" s="18">
        <v>-74225</v>
      </c>
      <c r="N103" s="18">
        <v>115678</v>
      </c>
      <c r="O103" s="18">
        <v>475678</v>
      </c>
      <c r="P103" s="18">
        <v>-245009</v>
      </c>
      <c r="Q103" s="18">
        <v>172286</v>
      </c>
      <c r="R103" s="18">
        <v>47923</v>
      </c>
    </row>
    <row r="104" spans="1:18" x14ac:dyDescent="0.2">
      <c r="A104" s="18" t="s">
        <v>214</v>
      </c>
      <c r="B104" s="18" t="s">
        <v>176</v>
      </c>
      <c r="C104" s="18" t="s">
        <v>174</v>
      </c>
      <c r="D104" s="18" t="s">
        <v>174</v>
      </c>
      <c r="E104" s="18" t="s">
        <v>174</v>
      </c>
      <c r="F104" s="18" t="s">
        <v>174</v>
      </c>
      <c r="G104" s="18">
        <v>214539</v>
      </c>
      <c r="H104" s="18">
        <v>386418</v>
      </c>
      <c r="I104" s="18">
        <v>415824</v>
      </c>
      <c r="J104" s="18">
        <v>465221</v>
      </c>
      <c r="K104" s="18">
        <v>426981</v>
      </c>
      <c r="L104" s="18">
        <v>-483554</v>
      </c>
      <c r="M104" s="18">
        <v>-172464</v>
      </c>
      <c r="N104" s="18">
        <v>172256</v>
      </c>
      <c r="O104" s="18">
        <v>-84789</v>
      </c>
      <c r="P104" s="18">
        <v>-129409</v>
      </c>
      <c r="Q104" s="18">
        <v>47606</v>
      </c>
      <c r="R104" s="18">
        <v>67843</v>
      </c>
    </row>
    <row r="105" spans="1:18" x14ac:dyDescent="0.2">
      <c r="A105" s="18" t="s">
        <v>215</v>
      </c>
      <c r="B105" s="18" t="s">
        <v>178</v>
      </c>
      <c r="C105" s="18" t="s">
        <v>174</v>
      </c>
      <c r="D105" s="18" t="s">
        <v>174</v>
      </c>
      <c r="E105" s="18" t="s">
        <v>174</v>
      </c>
      <c r="F105" s="18" t="s">
        <v>174</v>
      </c>
      <c r="G105" s="18" t="s">
        <v>174</v>
      </c>
      <c r="H105" s="18" t="s">
        <v>174</v>
      </c>
      <c r="I105" s="18" t="s">
        <v>174</v>
      </c>
      <c r="J105" s="18" t="s">
        <v>174</v>
      </c>
      <c r="K105" s="18" t="s">
        <v>174</v>
      </c>
      <c r="L105" s="18" t="s">
        <v>174</v>
      </c>
      <c r="M105" s="18" t="s">
        <v>174</v>
      </c>
      <c r="N105" s="18" t="s">
        <v>174</v>
      </c>
      <c r="O105" s="18" t="s">
        <v>174</v>
      </c>
      <c r="P105" s="18" t="s">
        <v>174</v>
      </c>
      <c r="Q105" s="18" t="s">
        <v>174</v>
      </c>
      <c r="R105" s="18" t="s">
        <v>174</v>
      </c>
    </row>
    <row r="106" spans="1:18" x14ac:dyDescent="0.2">
      <c r="A106" s="18" t="s">
        <v>216</v>
      </c>
      <c r="B106" s="18" t="s">
        <v>180</v>
      </c>
      <c r="C106" s="18">
        <v>-4526</v>
      </c>
      <c r="D106" s="18">
        <v>10375</v>
      </c>
      <c r="E106" s="18">
        <v>5156</v>
      </c>
      <c r="F106" s="18">
        <v>15754</v>
      </c>
      <c r="G106" s="18">
        <v>-995</v>
      </c>
      <c r="H106" s="18">
        <v>1979</v>
      </c>
      <c r="I106" s="18">
        <v>11632</v>
      </c>
      <c r="J106" s="18">
        <v>5673</v>
      </c>
      <c r="K106" s="18">
        <v>20576</v>
      </c>
      <c r="L106" s="18">
        <v>6746</v>
      </c>
      <c r="M106" s="18">
        <v>6301</v>
      </c>
      <c r="N106" s="18">
        <v>18632</v>
      </c>
      <c r="O106" s="18">
        <v>17147</v>
      </c>
      <c r="P106" s="18">
        <v>11619</v>
      </c>
      <c r="Q106" s="18">
        <v>11861</v>
      </c>
      <c r="R106" s="18">
        <v>7239</v>
      </c>
    </row>
    <row r="107" spans="1:18" x14ac:dyDescent="0.2">
      <c r="A107" s="18" t="s">
        <v>217</v>
      </c>
      <c r="B107" s="18" t="s">
        <v>218</v>
      </c>
      <c r="C107" s="18">
        <v>0</v>
      </c>
      <c r="D107" s="18">
        <v>0</v>
      </c>
      <c r="E107" s="18">
        <v>0</v>
      </c>
      <c r="F107" s="18">
        <v>0</v>
      </c>
      <c r="G107" s="18">
        <v>0</v>
      </c>
      <c r="H107" s="18">
        <v>0</v>
      </c>
      <c r="I107" s="18">
        <v>0</v>
      </c>
      <c r="J107" s="18">
        <v>0</v>
      </c>
      <c r="K107" s="18">
        <v>0</v>
      </c>
      <c r="L107" s="18">
        <v>0</v>
      </c>
      <c r="M107" s="18">
        <v>47598</v>
      </c>
      <c r="N107" s="18">
        <v>0</v>
      </c>
      <c r="O107" s="18">
        <v>0</v>
      </c>
      <c r="P107" s="18">
        <v>0</v>
      </c>
      <c r="Q107" s="18">
        <v>0</v>
      </c>
      <c r="R107" s="18">
        <v>0</v>
      </c>
    </row>
    <row r="108" spans="1:18" x14ac:dyDescent="0.2">
      <c r="A108" s="21" t="s">
        <v>219</v>
      </c>
      <c r="B108" s="26" t="s">
        <v>220</v>
      </c>
      <c r="C108" s="21" t="s">
        <v>174</v>
      </c>
      <c r="D108" s="21" t="s">
        <v>174</v>
      </c>
      <c r="E108" s="21" t="s">
        <v>174</v>
      </c>
      <c r="F108" s="21" t="s">
        <v>174</v>
      </c>
      <c r="G108" s="21" t="s">
        <v>174</v>
      </c>
      <c r="H108" s="21" t="s">
        <v>174</v>
      </c>
      <c r="I108" s="21" t="s">
        <v>174</v>
      </c>
      <c r="J108" s="21">
        <v>-29710</v>
      </c>
      <c r="K108" s="21">
        <v>-6222</v>
      </c>
      <c r="L108" s="21">
        <v>32947</v>
      </c>
      <c r="M108" s="21">
        <v>-44816</v>
      </c>
      <c r="N108" s="21">
        <v>-14076</v>
      </c>
      <c r="O108" s="21">
        <v>-35006</v>
      </c>
      <c r="P108" s="21">
        <v>7064</v>
      </c>
      <c r="Q108" s="21">
        <v>2248</v>
      </c>
      <c r="R108" s="26">
        <v>-53531</v>
      </c>
    </row>
    <row r="109" spans="1:18" x14ac:dyDescent="0.2">
      <c r="A109" s="21" t="s">
        <v>36</v>
      </c>
      <c r="B109" s="22" t="s">
        <v>221</v>
      </c>
      <c r="C109" s="21" t="s">
        <v>36</v>
      </c>
      <c r="D109" s="21" t="s">
        <v>36</v>
      </c>
      <c r="E109" s="21" t="s">
        <v>36</v>
      </c>
      <c r="F109" s="21" t="s">
        <v>36</v>
      </c>
      <c r="G109" s="21" t="s">
        <v>36</v>
      </c>
      <c r="H109" s="21" t="s">
        <v>36</v>
      </c>
      <c r="I109" s="21" t="s">
        <v>36</v>
      </c>
      <c r="J109" s="21" t="s">
        <v>36</v>
      </c>
      <c r="K109" s="21" t="s">
        <v>36</v>
      </c>
      <c r="L109" s="21" t="s">
        <v>36</v>
      </c>
      <c r="M109" s="21" t="s">
        <v>36</v>
      </c>
      <c r="N109" s="21" t="s">
        <v>36</v>
      </c>
      <c r="O109" s="21" t="s">
        <v>36</v>
      </c>
      <c r="P109" s="21" t="s">
        <v>36</v>
      </c>
      <c r="Q109" s="21" t="s">
        <v>36</v>
      </c>
      <c r="R109" s="21" t="s">
        <v>36</v>
      </c>
    </row>
    <row r="110" spans="1:18" x14ac:dyDescent="0.2">
      <c r="A110" s="21" t="s">
        <v>222</v>
      </c>
      <c r="B110" s="21" t="s">
        <v>223</v>
      </c>
      <c r="C110" s="21">
        <v>61558</v>
      </c>
      <c r="D110" s="21">
        <v>-66944</v>
      </c>
      <c r="E110" s="21">
        <v>-18124</v>
      </c>
      <c r="F110" s="21">
        <v>-42287</v>
      </c>
      <c r="G110" s="21">
        <v>-9721</v>
      </c>
      <c r="H110" s="21">
        <v>98385</v>
      </c>
      <c r="I110" s="21">
        <v>31597</v>
      </c>
      <c r="J110" s="21">
        <v>-634</v>
      </c>
      <c r="K110" s="21">
        <v>101008</v>
      </c>
      <c r="L110" s="21">
        <v>-49941</v>
      </c>
      <c r="M110" s="21">
        <v>149970</v>
      </c>
      <c r="N110" s="21">
        <v>7116</v>
      </c>
      <c r="O110" s="21">
        <v>-55229</v>
      </c>
      <c r="P110" s="21">
        <v>30353</v>
      </c>
      <c r="Q110" s="21">
        <v>30008</v>
      </c>
      <c r="R110" s="21">
        <v>269027</v>
      </c>
    </row>
    <row r="111" spans="1:18" x14ac:dyDescent="0.2">
      <c r="A111" s="18" t="s">
        <v>224</v>
      </c>
      <c r="B111" s="18" t="s">
        <v>225</v>
      </c>
      <c r="C111" s="18">
        <v>0</v>
      </c>
      <c r="D111" s="18">
        <v>0</v>
      </c>
      <c r="E111" s="18">
        <v>0</v>
      </c>
      <c r="F111" s="18">
        <v>0</v>
      </c>
      <c r="G111" s="18">
        <v>0</v>
      </c>
      <c r="H111" s="18">
        <v>0</v>
      </c>
      <c r="I111" s="18">
        <v>0</v>
      </c>
      <c r="J111" s="18">
        <v>0</v>
      </c>
      <c r="K111" s="18">
        <v>0</v>
      </c>
      <c r="L111" s="18">
        <v>0</v>
      </c>
      <c r="M111" s="18">
        <v>0</v>
      </c>
      <c r="N111" s="18">
        <v>0</v>
      </c>
      <c r="O111" s="18">
        <v>0</v>
      </c>
      <c r="P111" s="18">
        <v>0</v>
      </c>
      <c r="Q111" s="18">
        <v>0</v>
      </c>
      <c r="R111" s="18">
        <v>0</v>
      </c>
    </row>
    <row r="112" spans="1:18" x14ac:dyDescent="0.2">
      <c r="A112" s="21" t="s">
        <v>36</v>
      </c>
      <c r="B112" s="22" t="s">
        <v>15</v>
      </c>
      <c r="C112" s="21" t="s">
        <v>36</v>
      </c>
      <c r="D112" s="21" t="s">
        <v>36</v>
      </c>
      <c r="E112" s="21" t="s">
        <v>36</v>
      </c>
      <c r="F112" s="21" t="s">
        <v>36</v>
      </c>
      <c r="G112" s="21" t="s">
        <v>36</v>
      </c>
      <c r="H112" s="21" t="s">
        <v>36</v>
      </c>
      <c r="I112" s="21" t="s">
        <v>36</v>
      </c>
      <c r="J112" s="21" t="s">
        <v>36</v>
      </c>
      <c r="K112" s="21" t="s">
        <v>36</v>
      </c>
      <c r="L112" s="21" t="s">
        <v>36</v>
      </c>
      <c r="M112" s="21" t="s">
        <v>36</v>
      </c>
      <c r="N112" s="21" t="s">
        <v>36</v>
      </c>
      <c r="O112" s="21" t="s">
        <v>36</v>
      </c>
      <c r="P112" s="21" t="s">
        <v>36</v>
      </c>
      <c r="Q112" s="21" t="s">
        <v>36</v>
      </c>
      <c r="R112" s="21" t="s">
        <v>36</v>
      </c>
    </row>
    <row r="113" spans="1:18" x14ac:dyDescent="0.2">
      <c r="A113" s="21" t="s">
        <v>226</v>
      </c>
      <c r="B113" s="21" t="s">
        <v>16</v>
      </c>
      <c r="C113" s="21">
        <v>-295530</v>
      </c>
      <c r="D113" s="21">
        <v>-410756</v>
      </c>
      <c r="E113" s="21">
        <v>-395328</v>
      </c>
      <c r="F113" s="21">
        <v>-458087</v>
      </c>
      <c r="G113" s="21">
        <v>-521342</v>
      </c>
      <c r="H113" s="21">
        <v>-633768</v>
      </c>
      <c r="I113" s="21">
        <v>-745434</v>
      </c>
      <c r="J113" s="21">
        <v>-806726</v>
      </c>
      <c r="K113" s="21">
        <v>-718643</v>
      </c>
      <c r="L113" s="21">
        <v>-686641</v>
      </c>
      <c r="M113" s="21">
        <v>-380792</v>
      </c>
      <c r="N113" s="21">
        <v>-443930</v>
      </c>
      <c r="O113" s="21">
        <v>-459344</v>
      </c>
      <c r="P113" s="21">
        <v>-460749</v>
      </c>
      <c r="Q113" s="21">
        <v>-400254</v>
      </c>
      <c r="R113" s="21">
        <v>-410628</v>
      </c>
    </row>
    <row r="114" spans="1:18" x14ac:dyDescent="0.2">
      <c r="A114" s="18" t="s">
        <v>227</v>
      </c>
      <c r="B114" s="18" t="s">
        <v>17</v>
      </c>
      <c r="C114" s="18">
        <v>-258617</v>
      </c>
      <c r="D114" s="18">
        <v>-372517</v>
      </c>
      <c r="E114" s="18">
        <v>-361511</v>
      </c>
      <c r="F114" s="18">
        <v>-418955</v>
      </c>
      <c r="G114" s="18">
        <v>-493890</v>
      </c>
      <c r="H114" s="18">
        <v>-609883</v>
      </c>
      <c r="I114" s="18">
        <v>-714245</v>
      </c>
      <c r="J114" s="18">
        <v>-761716</v>
      </c>
      <c r="K114" s="18">
        <v>-705375</v>
      </c>
      <c r="L114" s="18">
        <v>-708726</v>
      </c>
      <c r="M114" s="18">
        <v>-383774</v>
      </c>
      <c r="N114" s="18">
        <v>-494658</v>
      </c>
      <c r="O114" s="18">
        <v>-548625</v>
      </c>
      <c r="P114" s="18">
        <v>-537605</v>
      </c>
      <c r="Q114" s="18">
        <v>-476392</v>
      </c>
      <c r="R114" s="18">
        <v>-504711</v>
      </c>
    </row>
    <row r="115" spans="1:18" x14ac:dyDescent="0.2">
      <c r="A115" s="18" t="s">
        <v>228</v>
      </c>
      <c r="B115" s="18" t="s">
        <v>18</v>
      </c>
      <c r="C115" s="18">
        <v>-337068</v>
      </c>
      <c r="D115" s="18">
        <v>-446783</v>
      </c>
      <c r="E115" s="18">
        <v>-422370</v>
      </c>
      <c r="F115" s="18">
        <v>-475245</v>
      </c>
      <c r="G115" s="18">
        <v>-541643</v>
      </c>
      <c r="H115" s="18">
        <v>-664766</v>
      </c>
      <c r="I115" s="18">
        <v>-782804</v>
      </c>
      <c r="J115" s="18">
        <v>-837289</v>
      </c>
      <c r="K115" s="18">
        <v>-821196</v>
      </c>
      <c r="L115" s="18">
        <v>-832492</v>
      </c>
      <c r="M115" s="18">
        <v>-509694</v>
      </c>
      <c r="N115" s="18">
        <v>-648678</v>
      </c>
      <c r="O115" s="18">
        <v>-740646</v>
      </c>
      <c r="P115" s="18">
        <v>-742095</v>
      </c>
      <c r="Q115" s="18">
        <v>-701669</v>
      </c>
      <c r="R115" s="18">
        <v>-735787</v>
      </c>
    </row>
    <row r="116" spans="1:18" x14ac:dyDescent="0.2">
      <c r="A116" s="18" t="s">
        <v>229</v>
      </c>
      <c r="B116" s="18" t="s">
        <v>19</v>
      </c>
      <c r="C116" s="18">
        <v>78450</v>
      </c>
      <c r="D116" s="18">
        <v>74266</v>
      </c>
      <c r="E116" s="18">
        <v>60858</v>
      </c>
      <c r="F116" s="18">
        <v>56290</v>
      </c>
      <c r="G116" s="18">
        <v>47754</v>
      </c>
      <c r="H116" s="18">
        <v>54882</v>
      </c>
      <c r="I116" s="18">
        <v>68558</v>
      </c>
      <c r="J116" s="18">
        <v>75573</v>
      </c>
      <c r="K116" s="18">
        <v>115821</v>
      </c>
      <c r="L116" s="18">
        <v>123765</v>
      </c>
      <c r="M116" s="18">
        <v>125920</v>
      </c>
      <c r="N116" s="18">
        <v>154020</v>
      </c>
      <c r="O116" s="18">
        <v>192020</v>
      </c>
      <c r="P116" s="18">
        <v>204490</v>
      </c>
      <c r="Q116" s="18">
        <v>225276</v>
      </c>
      <c r="R116" s="18">
        <v>231076</v>
      </c>
    </row>
    <row r="117" spans="1:18" x14ac:dyDescent="0.2">
      <c r="A117" s="18" t="s">
        <v>230</v>
      </c>
      <c r="B117" s="18" t="s">
        <v>20</v>
      </c>
      <c r="C117" s="18">
        <v>11933</v>
      </c>
      <c r="D117" s="18">
        <v>19178</v>
      </c>
      <c r="E117" s="18">
        <v>29729</v>
      </c>
      <c r="F117" s="18">
        <v>25174</v>
      </c>
      <c r="G117" s="18">
        <v>42760</v>
      </c>
      <c r="H117" s="18">
        <v>64127</v>
      </c>
      <c r="I117" s="18">
        <v>67632</v>
      </c>
      <c r="J117" s="18">
        <v>43337</v>
      </c>
      <c r="K117" s="18">
        <v>100604</v>
      </c>
      <c r="L117" s="18">
        <v>146146</v>
      </c>
      <c r="M117" s="18">
        <v>123584</v>
      </c>
      <c r="N117" s="18">
        <v>177661</v>
      </c>
      <c r="O117" s="18">
        <v>220961</v>
      </c>
      <c r="P117" s="18">
        <v>202993</v>
      </c>
      <c r="Q117" s="18">
        <v>199654</v>
      </c>
      <c r="R117" s="18">
        <v>217904</v>
      </c>
    </row>
    <row r="118" spans="1:18" x14ac:dyDescent="0.2">
      <c r="A118" s="18" t="s">
        <v>231</v>
      </c>
      <c r="B118" s="18" t="s">
        <v>21</v>
      </c>
      <c r="C118" s="18">
        <v>-48846</v>
      </c>
      <c r="D118" s="18">
        <v>-57418</v>
      </c>
      <c r="E118" s="18">
        <v>-63545</v>
      </c>
      <c r="F118" s="18">
        <v>-64307</v>
      </c>
      <c r="G118" s="18">
        <v>-70212</v>
      </c>
      <c r="H118" s="18">
        <v>-88012</v>
      </c>
      <c r="I118" s="18">
        <v>-98822</v>
      </c>
      <c r="J118" s="18">
        <v>-88347</v>
      </c>
      <c r="K118" s="18">
        <v>-113872</v>
      </c>
      <c r="L118" s="18">
        <v>-124061</v>
      </c>
      <c r="M118" s="18">
        <v>-120602</v>
      </c>
      <c r="N118" s="18">
        <v>-126934</v>
      </c>
      <c r="O118" s="18">
        <v>-131680</v>
      </c>
      <c r="P118" s="18">
        <v>-126138</v>
      </c>
      <c r="Q118" s="18">
        <v>-123515</v>
      </c>
      <c r="R118" s="18">
        <v>-123821</v>
      </c>
    </row>
    <row r="119" spans="1:18" x14ac:dyDescent="0.2">
      <c r="A119" s="21" t="s">
        <v>232</v>
      </c>
      <c r="B119" s="21" t="s">
        <v>22</v>
      </c>
      <c r="C119" s="21">
        <v>-4176</v>
      </c>
      <c r="D119" s="21">
        <v>-1</v>
      </c>
      <c r="E119" s="21">
        <v>13198</v>
      </c>
      <c r="F119" s="21">
        <v>-141</v>
      </c>
      <c r="G119" s="21">
        <v>-1821</v>
      </c>
      <c r="H119" s="21">
        <v>3049</v>
      </c>
      <c r="I119" s="21">
        <v>13116</v>
      </c>
      <c r="J119" s="21">
        <v>-1788</v>
      </c>
      <c r="K119" s="21">
        <v>384</v>
      </c>
      <c r="L119" s="21">
        <v>6010</v>
      </c>
      <c r="M119" s="21">
        <v>-140</v>
      </c>
      <c r="N119" s="21">
        <v>-157</v>
      </c>
      <c r="O119" s="21">
        <v>-1186</v>
      </c>
      <c r="P119" s="21">
        <v>6904</v>
      </c>
      <c r="Q119" s="21">
        <v>-412</v>
      </c>
      <c r="R119" s="21">
        <v>-44</v>
      </c>
    </row>
    <row r="120" spans="1:18" x14ac:dyDescent="0.2">
      <c r="A120" s="21" t="s">
        <v>233</v>
      </c>
      <c r="B120" s="21" t="s">
        <v>23</v>
      </c>
      <c r="C120" s="21">
        <v>-299706</v>
      </c>
      <c r="D120" s="21">
        <v>-410757</v>
      </c>
      <c r="E120" s="21">
        <v>-382130</v>
      </c>
      <c r="F120" s="21">
        <v>-458228</v>
      </c>
      <c r="G120" s="21">
        <v>-523162</v>
      </c>
      <c r="H120" s="21">
        <v>-630719</v>
      </c>
      <c r="I120" s="21">
        <v>-732319</v>
      </c>
      <c r="J120" s="21">
        <v>-808514</v>
      </c>
      <c r="K120" s="21">
        <v>-718260</v>
      </c>
      <c r="L120" s="21">
        <v>-680631</v>
      </c>
      <c r="M120" s="21">
        <v>-380932</v>
      </c>
      <c r="N120" s="21">
        <v>-444087</v>
      </c>
      <c r="O120" s="21">
        <v>-460530</v>
      </c>
      <c r="P120" s="21">
        <v>-453845</v>
      </c>
      <c r="Q120" s="21">
        <v>-400666</v>
      </c>
      <c r="R120" s="21">
        <v>-410672</v>
      </c>
    </row>
    <row r="121" spans="1:18" x14ac:dyDescent="0.2">
      <c r="A121" s="21" t="s">
        <v>234</v>
      </c>
      <c r="B121" s="21" t="s">
        <v>24</v>
      </c>
      <c r="C121" s="21">
        <v>-238148</v>
      </c>
      <c r="D121" s="21">
        <v>-477701</v>
      </c>
      <c r="E121" s="21">
        <v>-400254</v>
      </c>
      <c r="F121" s="21">
        <v>-500515</v>
      </c>
      <c r="G121" s="21">
        <v>-532883</v>
      </c>
      <c r="H121" s="21">
        <v>-532334</v>
      </c>
      <c r="I121" s="21">
        <v>-700721</v>
      </c>
      <c r="J121" s="21">
        <v>-809148</v>
      </c>
      <c r="K121" s="21">
        <v>-617251</v>
      </c>
      <c r="L121" s="21">
        <v>-730572</v>
      </c>
      <c r="M121" s="21">
        <v>-230962</v>
      </c>
      <c r="N121" s="21">
        <v>-436972</v>
      </c>
      <c r="O121" s="21">
        <v>-515759</v>
      </c>
      <c r="P121" s="21">
        <v>-423492</v>
      </c>
      <c r="Q121" s="21">
        <v>-370658</v>
      </c>
      <c r="R121" s="21">
        <v>-141644</v>
      </c>
    </row>
    <row r="122" spans="1:18" ht="14.25" x14ac:dyDescent="0.3">
      <c r="A122" s="27" t="s">
        <v>235</v>
      </c>
      <c r="B122" s="17"/>
      <c r="C122" s="17"/>
      <c r="D122" s="17"/>
      <c r="E122" s="17"/>
      <c r="F122" s="17"/>
      <c r="G122" s="17"/>
      <c r="H122" s="17"/>
      <c r="I122" s="17"/>
      <c r="J122" s="17"/>
      <c r="K122" s="17"/>
      <c r="L122" s="17"/>
      <c r="M122" s="17"/>
      <c r="N122" s="17"/>
      <c r="O122" s="17"/>
      <c r="P122" s="17"/>
      <c r="Q122" s="17"/>
      <c r="R122" s="17"/>
    </row>
    <row r="123" spans="1:18" x14ac:dyDescent="0.2">
      <c r="A123" s="28" t="s">
        <v>236</v>
      </c>
      <c r="B123" s="17"/>
      <c r="C123" s="17"/>
      <c r="D123" s="17"/>
      <c r="E123" s="17"/>
      <c r="F123" s="17"/>
      <c r="G123" s="17"/>
      <c r="H123" s="17"/>
      <c r="I123" s="17"/>
      <c r="J123" s="17"/>
      <c r="K123" s="17"/>
      <c r="L123" s="17"/>
      <c r="M123" s="17"/>
      <c r="N123" s="17"/>
      <c r="O123" s="17"/>
      <c r="P123" s="17"/>
      <c r="Q123" s="17"/>
      <c r="R123" s="17"/>
    </row>
    <row r="124" spans="1:18" x14ac:dyDescent="0.2">
      <c r="A124" s="28" t="s">
        <v>237</v>
      </c>
      <c r="B124" s="17"/>
      <c r="C124" s="17"/>
      <c r="D124" s="17"/>
      <c r="E124" s="17"/>
      <c r="F124" s="17"/>
      <c r="G124" s="17"/>
      <c r="H124" s="17"/>
      <c r="I124" s="17"/>
      <c r="J124" s="17"/>
      <c r="K124" s="17"/>
      <c r="L124" s="17"/>
      <c r="M124" s="17"/>
      <c r="N124" s="17"/>
      <c r="O124" s="17"/>
      <c r="P124" s="17"/>
      <c r="Q124" s="17"/>
      <c r="R124" s="17"/>
    </row>
    <row r="125" spans="1:18" x14ac:dyDescent="0.2">
      <c r="A125" s="28" t="s">
        <v>238</v>
      </c>
      <c r="B125" s="17"/>
      <c r="C125" s="17"/>
      <c r="D125" s="17"/>
      <c r="E125" s="17"/>
      <c r="F125" s="17"/>
      <c r="G125" s="17"/>
      <c r="H125" s="17"/>
      <c r="I125" s="17"/>
      <c r="J125" s="17"/>
      <c r="K125" s="17"/>
      <c r="L125" s="17"/>
      <c r="M125" s="17"/>
      <c r="N125" s="17"/>
      <c r="O125" s="17"/>
      <c r="P125" s="17"/>
      <c r="Q125" s="17"/>
      <c r="R125" s="17"/>
    </row>
    <row r="126" spans="1:18" x14ac:dyDescent="0.2">
      <c r="A126" s="28" t="s">
        <v>239</v>
      </c>
      <c r="B126" s="17"/>
      <c r="C126" s="17"/>
      <c r="D126" s="17"/>
      <c r="E126" s="17"/>
      <c r="F126" s="17"/>
      <c r="G126" s="17"/>
      <c r="H126" s="17"/>
      <c r="I126" s="17"/>
      <c r="J126" s="17"/>
      <c r="K126" s="17"/>
      <c r="L126" s="17"/>
      <c r="M126" s="17"/>
      <c r="N126" s="17"/>
      <c r="O126" s="17"/>
      <c r="P126" s="17"/>
      <c r="Q126" s="17"/>
      <c r="R126" s="17"/>
    </row>
    <row r="127" spans="1:18" x14ac:dyDescent="0.2">
      <c r="A127" s="28" t="s">
        <v>240</v>
      </c>
      <c r="B127" s="17"/>
      <c r="C127" s="17"/>
      <c r="D127" s="17"/>
      <c r="E127" s="17"/>
      <c r="F127" s="17"/>
      <c r="G127" s="17"/>
      <c r="H127" s="17"/>
      <c r="I127" s="17"/>
      <c r="J127" s="17"/>
      <c r="K127" s="17"/>
      <c r="L127" s="17"/>
      <c r="M127" s="17"/>
      <c r="N127" s="17"/>
      <c r="O127" s="17"/>
      <c r="P127" s="17"/>
      <c r="Q127" s="17"/>
      <c r="R127" s="17"/>
    </row>
    <row r="128" spans="1:18" x14ac:dyDescent="0.2">
      <c r="A128" s="28" t="s">
        <v>241</v>
      </c>
      <c r="B128" s="17"/>
      <c r="C128" s="17"/>
      <c r="D128" s="17"/>
      <c r="E128" s="17"/>
      <c r="F128" s="17"/>
      <c r="G128" s="17"/>
      <c r="H128" s="17"/>
      <c r="I128" s="17"/>
      <c r="J128" s="17"/>
      <c r="K128" s="17"/>
      <c r="L128" s="17"/>
      <c r="M128" s="17"/>
      <c r="N128" s="17"/>
      <c r="O128" s="17"/>
      <c r="P128" s="17"/>
      <c r="Q128" s="17"/>
      <c r="R128" s="17"/>
    </row>
    <row r="129" spans="1:18" x14ac:dyDescent="0.2">
      <c r="A129" s="28" t="s">
        <v>242</v>
      </c>
      <c r="B129" s="17"/>
      <c r="C129" s="17"/>
      <c r="D129" s="17"/>
      <c r="E129" s="17"/>
      <c r="F129" s="17"/>
      <c r="G129" s="17"/>
      <c r="H129" s="17"/>
      <c r="I129" s="17"/>
      <c r="J129" s="17"/>
      <c r="K129" s="17"/>
      <c r="L129" s="17"/>
      <c r="M129" s="17"/>
      <c r="N129" s="17"/>
      <c r="O129" s="17"/>
      <c r="P129" s="17"/>
      <c r="Q129" s="17"/>
      <c r="R129" s="17"/>
    </row>
    <row r="130" spans="1:18" x14ac:dyDescent="0.2">
      <c r="A130" s="28" t="s">
        <v>243</v>
      </c>
      <c r="B130" s="17"/>
      <c r="C130" s="17"/>
      <c r="D130" s="17"/>
      <c r="E130" s="17"/>
      <c r="F130" s="17"/>
      <c r="G130" s="17"/>
      <c r="H130" s="17"/>
      <c r="I130" s="17"/>
      <c r="J130" s="17"/>
      <c r="K130" s="17"/>
      <c r="L130" s="17"/>
      <c r="M130" s="17"/>
      <c r="N130" s="17"/>
      <c r="O130" s="17"/>
      <c r="P130" s="17"/>
      <c r="Q130" s="17"/>
      <c r="R130" s="17"/>
    </row>
    <row r="131" spans="1:18" x14ac:dyDescent="0.2">
      <c r="A131" s="28" t="s">
        <v>244</v>
      </c>
      <c r="B131" s="17"/>
      <c r="C131" s="17"/>
      <c r="D131" s="17"/>
      <c r="E131" s="17"/>
      <c r="F131" s="17"/>
      <c r="G131" s="17"/>
      <c r="H131" s="17"/>
      <c r="I131" s="17"/>
      <c r="J131" s="17"/>
      <c r="K131" s="17"/>
      <c r="L131" s="17"/>
      <c r="M131" s="17"/>
      <c r="N131" s="17"/>
      <c r="O131" s="17"/>
      <c r="P131" s="17"/>
      <c r="Q131" s="17"/>
      <c r="R131" s="17"/>
    </row>
    <row r="132" spans="1:18" x14ac:dyDescent="0.2">
      <c r="A132" s="28" t="s">
        <v>245</v>
      </c>
      <c r="B132" s="17"/>
      <c r="C132" s="17"/>
      <c r="D132" s="17"/>
      <c r="E132" s="17"/>
      <c r="F132" s="17"/>
      <c r="G132" s="17"/>
      <c r="H132" s="17"/>
      <c r="I132" s="17"/>
      <c r="J132" s="17"/>
      <c r="K132" s="17"/>
      <c r="L132" s="17"/>
      <c r="M132" s="17"/>
      <c r="N132" s="17"/>
      <c r="O132" s="17"/>
      <c r="P132" s="17"/>
      <c r="Q132" s="17"/>
      <c r="R132" s="17"/>
    </row>
    <row r="133" spans="1:18" x14ac:dyDescent="0.2">
      <c r="A133" s="28" t="s">
        <v>246</v>
      </c>
      <c r="B133" s="17"/>
      <c r="C133" s="17"/>
      <c r="D133" s="17"/>
      <c r="E133" s="17"/>
      <c r="F133" s="17"/>
      <c r="G133" s="17"/>
      <c r="H133" s="17"/>
      <c r="I133" s="17"/>
      <c r="J133" s="17"/>
      <c r="K133" s="17"/>
      <c r="L133" s="17"/>
      <c r="M133" s="17"/>
      <c r="N133" s="17"/>
      <c r="O133" s="17"/>
      <c r="P133" s="17"/>
      <c r="Q133" s="17"/>
      <c r="R133" s="17"/>
    </row>
    <row r="134" spans="1:18" x14ac:dyDescent="0.2">
      <c r="A134" s="28" t="s">
        <v>247</v>
      </c>
      <c r="B134" s="17"/>
      <c r="C134" s="17"/>
      <c r="D134" s="17"/>
      <c r="E134" s="17"/>
      <c r="F134" s="17"/>
      <c r="G134" s="17"/>
      <c r="H134" s="17"/>
      <c r="I134" s="17"/>
      <c r="J134" s="17"/>
      <c r="K134" s="17"/>
      <c r="L134" s="17"/>
      <c r="M134" s="17"/>
      <c r="N134" s="17"/>
      <c r="O134" s="17"/>
      <c r="P134" s="17"/>
      <c r="Q134" s="17"/>
      <c r="R134" s="17"/>
    </row>
  </sheetData>
  <mergeCells count="17">
    <mergeCell ref="A130:R130"/>
    <mergeCell ref="A131:R131"/>
    <mergeCell ref="A132:R132"/>
    <mergeCell ref="A133:R133"/>
    <mergeCell ref="A134:R134"/>
    <mergeCell ref="A124:R124"/>
    <mergeCell ref="A125:R125"/>
    <mergeCell ref="A126:R126"/>
    <mergeCell ref="A127:R127"/>
    <mergeCell ref="A128:R128"/>
    <mergeCell ref="A129:R129"/>
    <mergeCell ref="A1:R1"/>
    <mergeCell ref="A2:R2"/>
    <mergeCell ref="A3:R3"/>
    <mergeCell ref="A4:R4"/>
    <mergeCell ref="A122:R122"/>
    <mergeCell ref="A123:R123"/>
  </mergeCell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US Balance of Payments for 2014</vt:lpstr>
      <vt:lpstr>Annual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Shaffer</dc:creator>
  <cp:lastModifiedBy>Melissa Shaffer</cp:lastModifiedBy>
  <dcterms:created xsi:type="dcterms:W3CDTF">2015-05-20T00:56:09Z</dcterms:created>
  <dcterms:modified xsi:type="dcterms:W3CDTF">2015-05-20T02:17:18Z</dcterms:modified>
</cp:coreProperties>
</file>